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3_ncr:1_{3A382A89-FBBC-4D49-9179-DCA7D065C304}" xr6:coauthVersionLast="36" xr6:coauthVersionMax="36" xr10:uidLastSave="{00000000-0000-0000-0000-000000000000}"/>
  <bookViews>
    <workbookView xWindow="0" yWindow="460" windowWidth="34580" windowHeight="24420" activeTab="1" xr2:uid="{00000000-000D-0000-FFFF-FFFF00000000}"/>
  </bookViews>
  <sheets>
    <sheet name="mimetite" sheetId="4" r:id="rId1"/>
    <sheet name="other mineral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01" i="2" l="1"/>
  <c r="G101" i="2" s="1"/>
  <c r="AM101" i="2"/>
  <c r="BO101" i="2" s="1"/>
  <c r="AN101" i="2"/>
  <c r="BP101" i="2" s="1"/>
  <c r="AO101" i="2"/>
  <c r="BQ101" i="2" s="1"/>
  <c r="AP101" i="2"/>
  <c r="BR101" i="2" s="1"/>
  <c r="AQ101" i="2"/>
  <c r="AU101" i="2"/>
  <c r="BW101" i="2" s="1"/>
  <c r="AV101" i="2"/>
  <c r="BX101" i="2" s="1"/>
  <c r="AW101" i="2"/>
  <c r="BZ101" i="2" s="1"/>
  <c r="AX101" i="2"/>
  <c r="AY101" i="2"/>
  <c r="CW101" i="2" s="1"/>
  <c r="AZ101" i="2"/>
  <c r="CD101" i="2" s="1"/>
  <c r="BA101" i="2"/>
  <c r="CE101" i="2" s="1"/>
  <c r="BB101" i="2"/>
  <c r="DE101" i="2" s="1"/>
  <c r="BC101" i="2"/>
  <c r="CG101" i="2" s="1"/>
  <c r="BD101" i="2"/>
  <c r="CH101" i="2" s="1"/>
  <c r="BE101" i="2"/>
  <c r="CI101" i="2" s="1"/>
  <c r="BF101" i="2"/>
  <c r="CK101" i="2" s="1"/>
  <c r="BG101" i="2"/>
  <c r="CL101" i="2" s="1"/>
  <c r="BH101" i="2"/>
  <c r="CM101" i="2" s="1"/>
  <c r="BI101" i="2"/>
  <c r="CO101" i="2" s="1"/>
  <c r="BJ101" i="2"/>
  <c r="BK101" i="2"/>
  <c r="CQ101" i="2" s="1"/>
  <c r="BN101" i="2"/>
  <c r="BS101" i="2"/>
  <c r="BT101" i="2"/>
  <c r="BU101" i="2"/>
  <c r="BV101" i="2"/>
  <c r="CA101" i="2"/>
  <c r="CF101" i="2"/>
  <c r="CP101" i="2"/>
  <c r="CT101" i="2"/>
  <c r="CZ101" i="2"/>
  <c r="AI102" i="2"/>
  <c r="G102" i="2" s="1"/>
  <c r="AM102" i="2"/>
  <c r="CZ102" i="2" s="1"/>
  <c r="AN102" i="2"/>
  <c r="BP102" i="2" s="1"/>
  <c r="AO102" i="2"/>
  <c r="BQ102" i="2" s="1"/>
  <c r="AP102" i="2"/>
  <c r="AQ102" i="2"/>
  <c r="BS102" i="2" s="1"/>
  <c r="AU102" i="2"/>
  <c r="DF102" i="2" s="1"/>
  <c r="AV102" i="2"/>
  <c r="AW102" i="2"/>
  <c r="AX102" i="2"/>
  <c r="AY102" i="2"/>
  <c r="CB102" i="2" s="1"/>
  <c r="AZ102" i="2"/>
  <c r="CD102" i="2" s="1"/>
  <c r="BA102" i="2"/>
  <c r="CE102" i="2" s="1"/>
  <c r="BB102" i="2"/>
  <c r="CF102" i="2" s="1"/>
  <c r="BC102" i="2"/>
  <c r="CG102" i="2" s="1"/>
  <c r="BD102" i="2"/>
  <c r="CH102" i="2" s="1"/>
  <c r="BE102" i="2"/>
  <c r="BF102" i="2"/>
  <c r="BG102" i="2"/>
  <c r="CL102" i="2" s="1"/>
  <c r="BH102" i="2"/>
  <c r="CM102" i="2" s="1"/>
  <c r="BI102" i="2"/>
  <c r="BJ102" i="2"/>
  <c r="CP102" i="2" s="1"/>
  <c r="BK102" i="2"/>
  <c r="CQ102" i="2" s="1"/>
  <c r="BN102" i="2"/>
  <c r="BR102" i="2"/>
  <c r="BT102" i="2"/>
  <c r="BU102" i="2"/>
  <c r="BV102" i="2"/>
  <c r="BZ102" i="2"/>
  <c r="CA102" i="2"/>
  <c r="CI102" i="2"/>
  <c r="CK102" i="2"/>
  <c r="CO102" i="2"/>
  <c r="CU102" i="2"/>
  <c r="DC102" i="2"/>
  <c r="AI95" i="2"/>
  <c r="G95" i="2" s="1"/>
  <c r="AM95" i="2"/>
  <c r="BO95" i="2" s="1"/>
  <c r="AN95" i="2"/>
  <c r="BP95" i="2" s="1"/>
  <c r="AO95" i="2"/>
  <c r="BQ95" i="2" s="1"/>
  <c r="AP95" i="2"/>
  <c r="BR95" i="2" s="1"/>
  <c r="AQ95" i="2"/>
  <c r="AU95" i="2"/>
  <c r="DF95" i="2" s="1"/>
  <c r="AV95" i="2"/>
  <c r="BX95" i="2" s="1"/>
  <c r="AW95" i="2"/>
  <c r="BZ95" i="2" s="1"/>
  <c r="AX95" i="2"/>
  <c r="CA95" i="2" s="1"/>
  <c r="AY95" i="2"/>
  <c r="CT95" i="2" s="1"/>
  <c r="AZ95" i="2"/>
  <c r="CD95" i="2" s="1"/>
  <c r="BA95" i="2"/>
  <c r="CE95" i="2" s="1"/>
  <c r="BB95" i="2"/>
  <c r="BC95" i="2"/>
  <c r="CG95" i="2" s="1"/>
  <c r="BD95" i="2"/>
  <c r="CH95" i="2" s="1"/>
  <c r="BE95" i="2"/>
  <c r="CI95" i="2" s="1"/>
  <c r="BF95" i="2"/>
  <c r="BG95" i="2"/>
  <c r="CL95" i="2" s="1"/>
  <c r="BH95" i="2"/>
  <c r="CM95" i="2" s="1"/>
  <c r="BI95" i="2"/>
  <c r="CO95" i="2" s="1"/>
  <c r="BJ95" i="2"/>
  <c r="CP95" i="2" s="1"/>
  <c r="BK95" i="2"/>
  <c r="CQ95" i="2" s="1"/>
  <c r="BN95" i="2"/>
  <c r="BS95" i="2"/>
  <c r="BT95" i="2"/>
  <c r="BU95" i="2"/>
  <c r="BV95" i="2"/>
  <c r="CF95" i="2"/>
  <c r="CK95" i="2"/>
  <c r="AI90" i="2"/>
  <c r="G90" i="2" s="1"/>
  <c r="AM90" i="2"/>
  <c r="AN90" i="2"/>
  <c r="BP90" i="2" s="1"/>
  <c r="AO90" i="2"/>
  <c r="BQ90" i="2" s="1"/>
  <c r="AP90" i="2"/>
  <c r="AQ90" i="2"/>
  <c r="BS90" i="2" s="1"/>
  <c r="AU90" i="2"/>
  <c r="BW90" i="2" s="1"/>
  <c r="AV90" i="2"/>
  <c r="AW90" i="2"/>
  <c r="AX90" i="2"/>
  <c r="CA90" i="2" s="1"/>
  <c r="AY90" i="2"/>
  <c r="CB90" i="2" s="1"/>
  <c r="AZ90" i="2"/>
  <c r="CD90" i="2" s="1"/>
  <c r="BA90" i="2"/>
  <c r="BB90" i="2"/>
  <c r="BC90" i="2"/>
  <c r="CG90" i="2" s="1"/>
  <c r="BD90" i="2"/>
  <c r="CH90" i="2" s="1"/>
  <c r="BE90" i="2"/>
  <c r="CI90" i="2" s="1"/>
  <c r="BF90" i="2"/>
  <c r="CK90" i="2" s="1"/>
  <c r="BG90" i="2"/>
  <c r="CL90" i="2" s="1"/>
  <c r="BH90" i="2"/>
  <c r="CM90" i="2" s="1"/>
  <c r="BI90" i="2"/>
  <c r="BJ90" i="2"/>
  <c r="CP90" i="2" s="1"/>
  <c r="BK90" i="2"/>
  <c r="CQ90" i="2" s="1"/>
  <c r="BN90" i="2"/>
  <c r="BR90" i="2"/>
  <c r="BT90" i="2"/>
  <c r="BU90" i="2"/>
  <c r="BV90" i="2"/>
  <c r="BX90" i="2"/>
  <c r="BZ90" i="2"/>
  <c r="CE90" i="2"/>
  <c r="CO90" i="2"/>
  <c r="AI107" i="2"/>
  <c r="G107" i="2" s="1"/>
  <c r="AM107" i="2"/>
  <c r="AN107" i="2"/>
  <c r="BP107" i="2" s="1"/>
  <c r="AO107" i="2"/>
  <c r="BQ107" i="2" s="1"/>
  <c r="AP107" i="2"/>
  <c r="AQ107" i="2"/>
  <c r="AU107" i="2"/>
  <c r="AV107" i="2"/>
  <c r="BX107" i="2" s="1"/>
  <c r="AW107" i="2"/>
  <c r="BZ107" i="2" s="1"/>
  <c r="AX107" i="2"/>
  <c r="AY107" i="2"/>
  <c r="CB107" i="2" s="1"/>
  <c r="AZ107" i="2"/>
  <c r="BA107" i="2"/>
  <c r="BB107" i="2"/>
  <c r="BC107" i="2"/>
  <c r="CG107" i="2" s="1"/>
  <c r="BD107" i="2"/>
  <c r="CH107" i="2" s="1"/>
  <c r="BE107" i="2"/>
  <c r="CI107" i="2" s="1"/>
  <c r="BF107" i="2"/>
  <c r="BG107" i="2"/>
  <c r="CL107" i="2" s="1"/>
  <c r="BH107" i="2"/>
  <c r="CM107" i="2" s="1"/>
  <c r="BI107" i="2"/>
  <c r="CO107" i="2" s="1"/>
  <c r="BJ107" i="2"/>
  <c r="BK107" i="2"/>
  <c r="CQ107" i="2" s="1"/>
  <c r="BN107" i="2"/>
  <c r="BO107" i="2"/>
  <c r="BS107" i="2"/>
  <c r="BT107" i="2"/>
  <c r="BU107" i="2"/>
  <c r="BV107" i="2"/>
  <c r="CA107" i="2"/>
  <c r="CF107" i="2"/>
  <c r="CK107" i="2"/>
  <c r="CP107" i="2"/>
  <c r="CZ107" i="2"/>
  <c r="AI108" i="2"/>
  <c r="G108" i="2" s="1"/>
  <c r="AM108" i="2"/>
  <c r="BO108" i="2" s="1"/>
  <c r="AN108" i="2"/>
  <c r="BP108" i="2" s="1"/>
  <c r="AO108" i="2"/>
  <c r="BQ108" i="2" s="1"/>
  <c r="AP108" i="2"/>
  <c r="AQ108" i="2"/>
  <c r="BS108" i="2" s="1"/>
  <c r="AU108" i="2"/>
  <c r="BW108" i="2" s="1"/>
  <c r="AV108" i="2"/>
  <c r="BX108" i="2" s="1"/>
  <c r="AW108" i="2"/>
  <c r="BZ108" i="2" s="1"/>
  <c r="AX108" i="2"/>
  <c r="CA108" i="2" s="1"/>
  <c r="AY108" i="2"/>
  <c r="CT108" i="2" s="1"/>
  <c r="AZ108" i="2"/>
  <c r="BA108" i="2"/>
  <c r="CE108" i="2" s="1"/>
  <c r="BB108" i="2"/>
  <c r="BC108" i="2"/>
  <c r="CG108" i="2" s="1"/>
  <c r="BD108" i="2"/>
  <c r="CH108" i="2" s="1"/>
  <c r="BE108" i="2"/>
  <c r="CI108" i="2" s="1"/>
  <c r="BF108" i="2"/>
  <c r="CK108" i="2" s="1"/>
  <c r="BG108" i="2"/>
  <c r="CL108" i="2" s="1"/>
  <c r="BH108" i="2"/>
  <c r="CM108" i="2" s="1"/>
  <c r="BI108" i="2"/>
  <c r="CO108" i="2" s="1"/>
  <c r="BJ108" i="2"/>
  <c r="CP108" i="2" s="1"/>
  <c r="BK108" i="2"/>
  <c r="CQ108" i="2" s="1"/>
  <c r="BN108" i="2"/>
  <c r="BR108" i="2"/>
  <c r="BT108" i="2"/>
  <c r="BU108" i="2"/>
  <c r="BV108" i="2"/>
  <c r="CD108" i="2"/>
  <c r="CF108" i="2"/>
  <c r="AI109" i="2"/>
  <c r="G109" i="2" s="1"/>
  <c r="AM109" i="2"/>
  <c r="BO109" i="2" s="1"/>
  <c r="AN109" i="2"/>
  <c r="BP109" i="2" s="1"/>
  <c r="AO109" i="2"/>
  <c r="BQ109" i="2" s="1"/>
  <c r="AP109" i="2"/>
  <c r="BR109" i="2" s="1"/>
  <c r="AQ109" i="2"/>
  <c r="BS109" i="2" s="1"/>
  <c r="AU109" i="2"/>
  <c r="AV109" i="2"/>
  <c r="AW109" i="2"/>
  <c r="BZ109" i="2" s="1"/>
  <c r="AX109" i="2"/>
  <c r="CA109" i="2" s="1"/>
  <c r="AY109" i="2"/>
  <c r="CT109" i="2" s="1"/>
  <c r="AZ109" i="2"/>
  <c r="CD109" i="2" s="1"/>
  <c r="BA109" i="2"/>
  <c r="CE109" i="2" s="1"/>
  <c r="BB109" i="2"/>
  <c r="BC109" i="2"/>
  <c r="CG109" i="2" s="1"/>
  <c r="BD109" i="2"/>
  <c r="CH109" i="2" s="1"/>
  <c r="BE109" i="2"/>
  <c r="CI109" i="2" s="1"/>
  <c r="BF109" i="2"/>
  <c r="CK109" i="2" s="1"/>
  <c r="BG109" i="2"/>
  <c r="CL109" i="2" s="1"/>
  <c r="BH109" i="2"/>
  <c r="CM109" i="2" s="1"/>
  <c r="BI109" i="2"/>
  <c r="BJ109" i="2"/>
  <c r="CP109" i="2" s="1"/>
  <c r="BK109" i="2"/>
  <c r="CQ109" i="2" s="1"/>
  <c r="BN109" i="2"/>
  <c r="BT109" i="2"/>
  <c r="BU109" i="2"/>
  <c r="BV109" i="2"/>
  <c r="CO109" i="2"/>
  <c r="AI104" i="2"/>
  <c r="G104" i="2" s="1"/>
  <c r="AM104" i="2"/>
  <c r="BO104" i="2" s="1"/>
  <c r="AN104" i="2"/>
  <c r="BP104" i="2" s="1"/>
  <c r="AO104" i="2"/>
  <c r="BQ104" i="2" s="1"/>
  <c r="AP104" i="2"/>
  <c r="BR104" i="2" s="1"/>
  <c r="AQ104" i="2"/>
  <c r="BS104" i="2" s="1"/>
  <c r="AU104" i="2"/>
  <c r="BW104" i="2" s="1"/>
  <c r="AV104" i="2"/>
  <c r="BX104" i="2" s="1"/>
  <c r="AW104" i="2"/>
  <c r="BZ104" i="2" s="1"/>
  <c r="AX104" i="2"/>
  <c r="CA104" i="2" s="1"/>
  <c r="AY104" i="2"/>
  <c r="CX104" i="2" s="1"/>
  <c r="AZ104" i="2"/>
  <c r="CD104" i="2" s="1"/>
  <c r="BA104" i="2"/>
  <c r="CE104" i="2" s="1"/>
  <c r="BB104" i="2"/>
  <c r="CF104" i="2" s="1"/>
  <c r="BC104" i="2"/>
  <c r="CG104" i="2" s="1"/>
  <c r="BD104" i="2"/>
  <c r="CH104" i="2" s="1"/>
  <c r="BE104" i="2"/>
  <c r="CI104" i="2" s="1"/>
  <c r="BF104" i="2"/>
  <c r="CK104" i="2" s="1"/>
  <c r="BG104" i="2"/>
  <c r="CL104" i="2" s="1"/>
  <c r="BH104" i="2"/>
  <c r="CM104" i="2" s="1"/>
  <c r="BI104" i="2"/>
  <c r="CO104" i="2" s="1"/>
  <c r="BJ104" i="2"/>
  <c r="CP104" i="2" s="1"/>
  <c r="BK104" i="2"/>
  <c r="CQ104" i="2" s="1"/>
  <c r="BN104" i="2"/>
  <c r="BT104" i="2"/>
  <c r="BU104" i="2"/>
  <c r="BV104" i="2"/>
  <c r="AI91" i="2"/>
  <c r="G91" i="2" s="1"/>
  <c r="AM91" i="2"/>
  <c r="CZ91" i="2" s="1"/>
  <c r="AN91" i="2"/>
  <c r="BP91" i="2" s="1"/>
  <c r="AO91" i="2"/>
  <c r="BQ91" i="2" s="1"/>
  <c r="AP91" i="2"/>
  <c r="BR91" i="2" s="1"/>
  <c r="AQ91" i="2"/>
  <c r="BS91" i="2" s="1"/>
  <c r="AU91" i="2"/>
  <c r="CX91" i="2" s="1"/>
  <c r="AV91" i="2"/>
  <c r="BX91" i="2" s="1"/>
  <c r="AW91" i="2"/>
  <c r="BZ91" i="2" s="1"/>
  <c r="AX91" i="2"/>
  <c r="CA91" i="2" s="1"/>
  <c r="AY91" i="2"/>
  <c r="CT91" i="2" s="1"/>
  <c r="AZ91" i="2"/>
  <c r="CD91" i="2" s="1"/>
  <c r="BA91" i="2"/>
  <c r="BB91" i="2"/>
  <c r="CF91" i="2" s="1"/>
  <c r="BC91" i="2"/>
  <c r="CG91" i="2" s="1"/>
  <c r="BD91" i="2"/>
  <c r="BE91" i="2"/>
  <c r="CI91" i="2" s="1"/>
  <c r="BF91" i="2"/>
  <c r="CK91" i="2" s="1"/>
  <c r="BG91" i="2"/>
  <c r="BH91" i="2"/>
  <c r="CM91" i="2" s="1"/>
  <c r="BI91" i="2"/>
  <c r="CO91" i="2" s="1"/>
  <c r="BJ91" i="2"/>
  <c r="CP91" i="2" s="1"/>
  <c r="BK91" i="2"/>
  <c r="CQ91" i="2" s="1"/>
  <c r="BN91" i="2"/>
  <c r="BT91" i="2"/>
  <c r="BU91" i="2"/>
  <c r="BV91" i="2"/>
  <c r="CH91" i="2"/>
  <c r="CL91" i="2"/>
  <c r="DF91" i="2"/>
  <c r="AI118" i="2"/>
  <c r="G118" i="2" s="1"/>
  <c r="AM118" i="2"/>
  <c r="BO118" i="2" s="1"/>
  <c r="AN118" i="2"/>
  <c r="BP118" i="2" s="1"/>
  <c r="AO118" i="2"/>
  <c r="BQ118" i="2" s="1"/>
  <c r="AP118" i="2"/>
  <c r="AQ118" i="2"/>
  <c r="BS118" i="2" s="1"/>
  <c r="AU118" i="2"/>
  <c r="AV118" i="2"/>
  <c r="AW118" i="2"/>
  <c r="BZ118" i="2" s="1"/>
  <c r="AX118" i="2"/>
  <c r="CA118" i="2" s="1"/>
  <c r="AY118" i="2"/>
  <c r="CB118" i="2" s="1"/>
  <c r="AZ118" i="2"/>
  <c r="BA118" i="2"/>
  <c r="CE118" i="2" s="1"/>
  <c r="BB118" i="2"/>
  <c r="BC118" i="2"/>
  <c r="CG118" i="2" s="1"/>
  <c r="BD118" i="2"/>
  <c r="CH118" i="2" s="1"/>
  <c r="BE118" i="2"/>
  <c r="CI118" i="2" s="1"/>
  <c r="BF118" i="2"/>
  <c r="CK118" i="2" s="1"/>
  <c r="BG118" i="2"/>
  <c r="CL118" i="2" s="1"/>
  <c r="BH118" i="2"/>
  <c r="CM118" i="2" s="1"/>
  <c r="BI118" i="2"/>
  <c r="CO118" i="2" s="1"/>
  <c r="BJ118" i="2"/>
  <c r="CP118" i="2" s="1"/>
  <c r="BK118" i="2"/>
  <c r="CQ118" i="2" s="1"/>
  <c r="BN118" i="2"/>
  <c r="BR118" i="2"/>
  <c r="BT118" i="2"/>
  <c r="BU118" i="2"/>
  <c r="BV118" i="2"/>
  <c r="BX118" i="2"/>
  <c r="AI119" i="2"/>
  <c r="G119" i="2" s="1"/>
  <c r="AM119" i="2"/>
  <c r="BO119" i="2" s="1"/>
  <c r="AN119" i="2"/>
  <c r="BP119" i="2" s="1"/>
  <c r="AO119" i="2"/>
  <c r="BQ119" i="2" s="1"/>
  <c r="AP119" i="2"/>
  <c r="BR119" i="2" s="1"/>
  <c r="AQ119" i="2"/>
  <c r="BS119" i="2" s="1"/>
  <c r="AU119" i="2"/>
  <c r="BW119" i="2" s="1"/>
  <c r="AV119" i="2"/>
  <c r="AW119" i="2"/>
  <c r="BZ119" i="2" s="1"/>
  <c r="AX119" i="2"/>
  <c r="CA119" i="2" s="1"/>
  <c r="AY119" i="2"/>
  <c r="CT119" i="2" s="1"/>
  <c r="AZ119" i="2"/>
  <c r="CD119" i="2" s="1"/>
  <c r="BA119" i="2"/>
  <c r="BB119" i="2"/>
  <c r="CF119" i="2" s="1"/>
  <c r="BC119" i="2"/>
  <c r="CG119" i="2" s="1"/>
  <c r="BD119" i="2"/>
  <c r="BE119" i="2"/>
  <c r="CI119" i="2" s="1"/>
  <c r="BF119" i="2"/>
  <c r="CK119" i="2" s="1"/>
  <c r="BG119" i="2"/>
  <c r="CL119" i="2" s="1"/>
  <c r="BH119" i="2"/>
  <c r="CM119" i="2" s="1"/>
  <c r="BI119" i="2"/>
  <c r="CO119" i="2" s="1"/>
  <c r="BJ119" i="2"/>
  <c r="CP119" i="2" s="1"/>
  <c r="BK119" i="2"/>
  <c r="CQ119" i="2" s="1"/>
  <c r="BN119" i="2"/>
  <c r="BT119" i="2"/>
  <c r="BU119" i="2"/>
  <c r="BV119" i="2"/>
  <c r="BX119" i="2"/>
  <c r="CH119" i="2"/>
  <c r="AI120" i="2"/>
  <c r="G120" i="2" s="1"/>
  <c r="AM120" i="2"/>
  <c r="AN120" i="2"/>
  <c r="BP120" i="2" s="1"/>
  <c r="AO120" i="2"/>
  <c r="BQ120" i="2" s="1"/>
  <c r="AP120" i="2"/>
  <c r="BR120" i="2" s="1"/>
  <c r="AQ120" i="2"/>
  <c r="BS120" i="2" s="1"/>
  <c r="AU120" i="2"/>
  <c r="AV120" i="2"/>
  <c r="BX120" i="2" s="1"/>
  <c r="AW120" i="2"/>
  <c r="BZ120" i="2" s="1"/>
  <c r="AX120" i="2"/>
  <c r="CA120" i="2" s="1"/>
  <c r="AY120" i="2"/>
  <c r="CB120" i="2" s="1"/>
  <c r="AZ120" i="2"/>
  <c r="CD120" i="2" s="1"/>
  <c r="BA120" i="2"/>
  <c r="CE120" i="2" s="1"/>
  <c r="BB120" i="2"/>
  <c r="CF120" i="2" s="1"/>
  <c r="BC120" i="2"/>
  <c r="CG120" i="2" s="1"/>
  <c r="BD120" i="2"/>
  <c r="CH120" i="2" s="1"/>
  <c r="BE120" i="2"/>
  <c r="CI120" i="2" s="1"/>
  <c r="BF120" i="2"/>
  <c r="CK120" i="2" s="1"/>
  <c r="BG120" i="2"/>
  <c r="CL120" i="2" s="1"/>
  <c r="BH120" i="2"/>
  <c r="BI120" i="2"/>
  <c r="CO120" i="2" s="1"/>
  <c r="BJ120" i="2"/>
  <c r="CP120" i="2" s="1"/>
  <c r="BK120" i="2"/>
  <c r="CQ120" i="2" s="1"/>
  <c r="BN120" i="2"/>
  <c r="BT120" i="2"/>
  <c r="BU120" i="2"/>
  <c r="BV120" i="2"/>
  <c r="CM120" i="2"/>
  <c r="AI124" i="2"/>
  <c r="G124" i="2" s="1"/>
  <c r="AM124" i="2"/>
  <c r="CZ124" i="2" s="1"/>
  <c r="AN124" i="2"/>
  <c r="AO124" i="2"/>
  <c r="BQ124" i="2" s="1"/>
  <c r="AP124" i="2"/>
  <c r="BR124" i="2" s="1"/>
  <c r="AQ124" i="2"/>
  <c r="AU124" i="2"/>
  <c r="BW124" i="2" s="1"/>
  <c r="AV124" i="2"/>
  <c r="BX124" i="2" s="1"/>
  <c r="AW124" i="2"/>
  <c r="BZ124" i="2" s="1"/>
  <c r="AX124" i="2"/>
  <c r="CA124" i="2" s="1"/>
  <c r="AY124" i="2"/>
  <c r="AZ124" i="2"/>
  <c r="CD124" i="2" s="1"/>
  <c r="BA124" i="2"/>
  <c r="CE124" i="2" s="1"/>
  <c r="BB124" i="2"/>
  <c r="BC124" i="2"/>
  <c r="BD124" i="2"/>
  <c r="CH124" i="2" s="1"/>
  <c r="BE124" i="2"/>
  <c r="CI124" i="2" s="1"/>
  <c r="BF124" i="2"/>
  <c r="CK124" i="2" s="1"/>
  <c r="BG124" i="2"/>
  <c r="CL124" i="2" s="1"/>
  <c r="BH124" i="2"/>
  <c r="CM124" i="2" s="1"/>
  <c r="BI124" i="2"/>
  <c r="CO124" i="2" s="1"/>
  <c r="BJ124" i="2"/>
  <c r="CP124" i="2" s="1"/>
  <c r="BK124" i="2"/>
  <c r="BN124" i="2"/>
  <c r="BP124" i="2"/>
  <c r="BT124" i="2"/>
  <c r="BU124" i="2"/>
  <c r="BV124" i="2"/>
  <c r="CB124" i="2"/>
  <c r="CF124" i="2"/>
  <c r="CG124" i="2"/>
  <c r="CQ124" i="2"/>
  <c r="CX124" i="2"/>
  <c r="AI127" i="2"/>
  <c r="G127" i="2" s="1"/>
  <c r="AM127" i="2"/>
  <c r="BO127" i="2" s="1"/>
  <c r="AN127" i="2"/>
  <c r="BP127" i="2" s="1"/>
  <c r="AO127" i="2"/>
  <c r="BQ127" i="2" s="1"/>
  <c r="AP127" i="2"/>
  <c r="AQ127" i="2"/>
  <c r="BS127" i="2" s="1"/>
  <c r="AU127" i="2"/>
  <c r="DF127" i="2" s="1"/>
  <c r="AV127" i="2"/>
  <c r="BX127" i="2" s="1"/>
  <c r="AW127" i="2"/>
  <c r="AX127" i="2"/>
  <c r="CA127" i="2" s="1"/>
  <c r="AY127" i="2"/>
  <c r="CT127" i="2" s="1"/>
  <c r="AZ127" i="2"/>
  <c r="BA127" i="2"/>
  <c r="CE127" i="2" s="1"/>
  <c r="BB127" i="2"/>
  <c r="CF127" i="2" s="1"/>
  <c r="BC127" i="2"/>
  <c r="CG127" i="2" s="1"/>
  <c r="BD127" i="2"/>
  <c r="CH127" i="2" s="1"/>
  <c r="BE127" i="2"/>
  <c r="CI127" i="2" s="1"/>
  <c r="BF127" i="2"/>
  <c r="CK127" i="2" s="1"/>
  <c r="BG127" i="2"/>
  <c r="CL127" i="2" s="1"/>
  <c r="BH127" i="2"/>
  <c r="CM127" i="2" s="1"/>
  <c r="BI127" i="2"/>
  <c r="CO127" i="2" s="1"/>
  <c r="BJ127" i="2"/>
  <c r="CP127" i="2" s="1"/>
  <c r="BK127" i="2"/>
  <c r="CQ127" i="2" s="1"/>
  <c r="BN127" i="2"/>
  <c r="BR127" i="2"/>
  <c r="BT127" i="2"/>
  <c r="BU127" i="2"/>
  <c r="BV127" i="2"/>
  <c r="BZ127" i="2"/>
  <c r="AI128" i="2"/>
  <c r="G128" i="2" s="1"/>
  <c r="AM128" i="2"/>
  <c r="AN128" i="2"/>
  <c r="BP128" i="2" s="1"/>
  <c r="AO128" i="2"/>
  <c r="BQ128" i="2" s="1"/>
  <c r="AP128" i="2"/>
  <c r="BR128" i="2" s="1"/>
  <c r="AQ128" i="2"/>
  <c r="BS128" i="2" s="1"/>
  <c r="AU128" i="2"/>
  <c r="BW128" i="2" s="1"/>
  <c r="AV128" i="2"/>
  <c r="AW128" i="2"/>
  <c r="BZ128" i="2" s="1"/>
  <c r="AX128" i="2"/>
  <c r="CA128" i="2" s="1"/>
  <c r="AY128" i="2"/>
  <c r="CB128" i="2" s="1"/>
  <c r="AZ128" i="2"/>
  <c r="CD128" i="2" s="1"/>
  <c r="BA128" i="2"/>
  <c r="CE128" i="2" s="1"/>
  <c r="BB128" i="2"/>
  <c r="BC128" i="2"/>
  <c r="CG128" i="2" s="1"/>
  <c r="BD128" i="2"/>
  <c r="CH128" i="2" s="1"/>
  <c r="BE128" i="2"/>
  <c r="CI128" i="2" s="1"/>
  <c r="BF128" i="2"/>
  <c r="CK128" i="2" s="1"/>
  <c r="BG128" i="2"/>
  <c r="CL128" i="2" s="1"/>
  <c r="BH128" i="2"/>
  <c r="CM128" i="2" s="1"/>
  <c r="BI128" i="2"/>
  <c r="CO128" i="2" s="1"/>
  <c r="BJ128" i="2"/>
  <c r="CP128" i="2" s="1"/>
  <c r="BK128" i="2"/>
  <c r="CQ128" i="2" s="1"/>
  <c r="BN128" i="2"/>
  <c r="BT128" i="2"/>
  <c r="BU128" i="2"/>
  <c r="BV128" i="2"/>
  <c r="AI129" i="2"/>
  <c r="G129" i="2" s="1"/>
  <c r="AM129" i="2"/>
  <c r="CZ129" i="2" s="1"/>
  <c r="AN129" i="2"/>
  <c r="BP129" i="2" s="1"/>
  <c r="AO129" i="2"/>
  <c r="BQ129" i="2" s="1"/>
  <c r="AP129" i="2"/>
  <c r="BR129" i="2" s="1"/>
  <c r="AQ129" i="2"/>
  <c r="BS129" i="2" s="1"/>
  <c r="AU129" i="2"/>
  <c r="BW129" i="2" s="1"/>
  <c r="AV129" i="2"/>
  <c r="AW129" i="2"/>
  <c r="BZ129" i="2" s="1"/>
  <c r="AX129" i="2"/>
  <c r="CA129" i="2" s="1"/>
  <c r="AY129" i="2"/>
  <c r="CT129" i="2" s="1"/>
  <c r="AZ129" i="2"/>
  <c r="CD129" i="2" s="1"/>
  <c r="BA129" i="2"/>
  <c r="BB129" i="2"/>
  <c r="CF129" i="2" s="1"/>
  <c r="BC129" i="2"/>
  <c r="CG129" i="2" s="1"/>
  <c r="BD129" i="2"/>
  <c r="CH129" i="2" s="1"/>
  <c r="BE129" i="2"/>
  <c r="CI129" i="2" s="1"/>
  <c r="BF129" i="2"/>
  <c r="CK129" i="2" s="1"/>
  <c r="BG129" i="2"/>
  <c r="CL129" i="2" s="1"/>
  <c r="BH129" i="2"/>
  <c r="CM129" i="2" s="1"/>
  <c r="BI129" i="2"/>
  <c r="CO129" i="2" s="1"/>
  <c r="BJ129" i="2"/>
  <c r="CP129" i="2" s="1"/>
  <c r="BK129" i="2"/>
  <c r="CQ129" i="2" s="1"/>
  <c r="BN129" i="2"/>
  <c r="BT129" i="2"/>
  <c r="BU129" i="2"/>
  <c r="BV129" i="2"/>
  <c r="BX129" i="2"/>
  <c r="AI131" i="2"/>
  <c r="G131" i="2" s="1"/>
  <c r="AM131" i="2"/>
  <c r="BO131" i="2" s="1"/>
  <c r="AN131" i="2"/>
  <c r="BP131" i="2" s="1"/>
  <c r="AO131" i="2"/>
  <c r="BQ131" i="2" s="1"/>
  <c r="AP131" i="2"/>
  <c r="BR131" i="2" s="1"/>
  <c r="AQ131" i="2"/>
  <c r="BS131" i="2" s="1"/>
  <c r="AU131" i="2"/>
  <c r="BW131" i="2" s="1"/>
  <c r="AV131" i="2"/>
  <c r="BX131" i="2" s="1"/>
  <c r="AW131" i="2"/>
  <c r="BZ131" i="2" s="1"/>
  <c r="AX131" i="2"/>
  <c r="CA131" i="2" s="1"/>
  <c r="AY131" i="2"/>
  <c r="CT131" i="2" s="1"/>
  <c r="AZ131" i="2"/>
  <c r="CD131" i="2" s="1"/>
  <c r="BA131" i="2"/>
  <c r="CE131" i="2" s="1"/>
  <c r="BB131" i="2"/>
  <c r="CF131" i="2" s="1"/>
  <c r="BC131" i="2"/>
  <c r="CG131" i="2" s="1"/>
  <c r="BD131" i="2"/>
  <c r="CH131" i="2" s="1"/>
  <c r="BE131" i="2"/>
  <c r="CI131" i="2" s="1"/>
  <c r="BF131" i="2"/>
  <c r="CK131" i="2" s="1"/>
  <c r="BG131" i="2"/>
  <c r="CL131" i="2" s="1"/>
  <c r="BH131" i="2"/>
  <c r="CM131" i="2" s="1"/>
  <c r="BI131" i="2"/>
  <c r="CO131" i="2" s="1"/>
  <c r="BJ131" i="2"/>
  <c r="CP131" i="2" s="1"/>
  <c r="BK131" i="2"/>
  <c r="CQ131" i="2" s="1"/>
  <c r="BN131" i="2"/>
  <c r="BT131" i="2"/>
  <c r="BU131" i="2"/>
  <c r="BV131" i="2"/>
  <c r="AI134" i="2"/>
  <c r="G134" i="2" s="1"/>
  <c r="AM134" i="2"/>
  <c r="BO134" i="2" s="1"/>
  <c r="AN134" i="2"/>
  <c r="BP134" i="2" s="1"/>
  <c r="AO134" i="2"/>
  <c r="BQ134" i="2" s="1"/>
  <c r="AP134" i="2"/>
  <c r="BR134" i="2" s="1"/>
  <c r="AQ134" i="2"/>
  <c r="BS134" i="2" s="1"/>
  <c r="AU134" i="2"/>
  <c r="AV134" i="2"/>
  <c r="BX134" i="2" s="1"/>
  <c r="AW134" i="2"/>
  <c r="BZ134" i="2" s="1"/>
  <c r="AX134" i="2"/>
  <c r="CA134" i="2" s="1"/>
  <c r="AY134" i="2"/>
  <c r="CT134" i="2" s="1"/>
  <c r="AZ134" i="2"/>
  <c r="CD134" i="2" s="1"/>
  <c r="BA134" i="2"/>
  <c r="CE134" i="2" s="1"/>
  <c r="BB134" i="2"/>
  <c r="BC134" i="2"/>
  <c r="CG134" i="2" s="1"/>
  <c r="BD134" i="2"/>
  <c r="CH134" i="2" s="1"/>
  <c r="BE134" i="2"/>
  <c r="CI134" i="2" s="1"/>
  <c r="BF134" i="2"/>
  <c r="CK134" i="2" s="1"/>
  <c r="BG134" i="2"/>
  <c r="CL134" i="2" s="1"/>
  <c r="BH134" i="2"/>
  <c r="CM134" i="2" s="1"/>
  <c r="BI134" i="2"/>
  <c r="CO134" i="2" s="1"/>
  <c r="BJ134" i="2"/>
  <c r="CP134" i="2" s="1"/>
  <c r="BK134" i="2"/>
  <c r="CQ134" i="2" s="1"/>
  <c r="BN134" i="2"/>
  <c r="BT134" i="2"/>
  <c r="BU134" i="2"/>
  <c r="BV134" i="2"/>
  <c r="AI135" i="2"/>
  <c r="G135" i="2" s="1"/>
  <c r="AM135" i="2"/>
  <c r="AN135" i="2"/>
  <c r="BP135" i="2" s="1"/>
  <c r="AO135" i="2"/>
  <c r="BQ135" i="2" s="1"/>
  <c r="AP135" i="2"/>
  <c r="BR135" i="2" s="1"/>
  <c r="AQ135" i="2"/>
  <c r="BS135" i="2" s="1"/>
  <c r="AU135" i="2"/>
  <c r="BW135" i="2" s="1"/>
  <c r="AV135" i="2"/>
  <c r="BX135" i="2" s="1"/>
  <c r="AW135" i="2"/>
  <c r="BZ135" i="2" s="1"/>
  <c r="AX135" i="2"/>
  <c r="CA135" i="2" s="1"/>
  <c r="AY135" i="2"/>
  <c r="CB135" i="2" s="1"/>
  <c r="AZ135" i="2"/>
  <c r="CD135" i="2" s="1"/>
  <c r="BA135" i="2"/>
  <c r="BB135" i="2"/>
  <c r="BC135" i="2"/>
  <c r="CG135" i="2" s="1"/>
  <c r="BD135" i="2"/>
  <c r="CH135" i="2" s="1"/>
  <c r="BE135" i="2"/>
  <c r="CI135" i="2" s="1"/>
  <c r="BF135" i="2"/>
  <c r="CK135" i="2" s="1"/>
  <c r="BG135" i="2"/>
  <c r="CL135" i="2" s="1"/>
  <c r="BH135" i="2"/>
  <c r="CM135" i="2" s="1"/>
  <c r="BI135" i="2"/>
  <c r="CO135" i="2" s="1"/>
  <c r="BJ135" i="2"/>
  <c r="CP135" i="2" s="1"/>
  <c r="BK135" i="2"/>
  <c r="CQ135" i="2" s="1"/>
  <c r="BN135" i="2"/>
  <c r="BT135" i="2"/>
  <c r="BU135" i="2"/>
  <c r="BV135" i="2"/>
  <c r="AL343" i="2"/>
  <c r="CX90" i="2" l="1"/>
  <c r="BO102" i="2"/>
  <c r="CZ95" i="2"/>
  <c r="CX134" i="2"/>
  <c r="CZ104" i="2"/>
  <c r="DG107" i="2"/>
  <c r="DE90" i="2"/>
  <c r="CW90" i="2"/>
  <c r="CX102" i="2"/>
  <c r="BW102" i="2"/>
  <c r="CY101" i="2"/>
  <c r="DA101" i="2"/>
  <c r="CX109" i="2"/>
  <c r="CB109" i="2"/>
  <c r="CY107" i="2"/>
  <c r="CU101" i="2"/>
  <c r="DF109" i="2"/>
  <c r="CT102" i="2"/>
  <c r="DB102" i="2"/>
  <c r="DA104" i="2"/>
  <c r="CB104" i="2"/>
  <c r="BW109" i="2"/>
  <c r="DE109" i="2"/>
  <c r="DF107" i="2"/>
  <c r="CX107" i="2"/>
  <c r="BW107" i="2"/>
  <c r="DG102" i="2"/>
  <c r="DA102" i="2"/>
  <c r="DD101" i="2"/>
  <c r="CX101" i="2"/>
  <c r="CB101" i="2"/>
  <c r="DF101" i="2"/>
  <c r="DA129" i="2"/>
  <c r="DA107" i="2"/>
  <c r="CW107" i="2"/>
  <c r="DE107" i="2"/>
  <c r="CY90" i="2"/>
  <c r="CY102" i="2"/>
  <c r="BY101" i="2"/>
  <c r="CT104" i="2"/>
  <c r="CY109" i="2"/>
  <c r="DC108" i="2"/>
  <c r="DA90" i="2"/>
  <c r="DD102" i="2"/>
  <c r="DE102" i="2"/>
  <c r="DB101" i="2"/>
  <c r="CJ101" i="2"/>
  <c r="CJ102" i="2"/>
  <c r="CJ95" i="2"/>
  <c r="CY128" i="2"/>
  <c r="CZ119" i="2"/>
  <c r="DC118" i="2"/>
  <c r="CU91" i="2"/>
  <c r="BO91" i="2"/>
  <c r="CW104" i="2"/>
  <c r="CZ109" i="2"/>
  <c r="DF108" i="2"/>
  <c r="CX108" i="2"/>
  <c r="CU108" i="2"/>
  <c r="CT107" i="2"/>
  <c r="CU95" i="2"/>
  <c r="CW102" i="2"/>
  <c r="BX102" i="2"/>
  <c r="BY102" i="2" s="1"/>
  <c r="DG120" i="2"/>
  <c r="DD107" i="2"/>
  <c r="CT128" i="2"/>
  <c r="DA120" i="2"/>
  <c r="CW109" i="2"/>
  <c r="DA108" i="2"/>
  <c r="DC107" i="2"/>
  <c r="DC95" i="2"/>
  <c r="CT120" i="2"/>
  <c r="DF104" i="2"/>
  <c r="DA109" i="2"/>
  <c r="CZ108" i="2"/>
  <c r="DE108" i="2"/>
  <c r="CT90" i="2"/>
  <c r="DB90" i="2"/>
  <c r="DF90" i="2"/>
  <c r="DG95" i="2"/>
  <c r="DG101" i="2"/>
  <c r="DC101" i="2"/>
  <c r="CW129" i="2"/>
  <c r="CU127" i="2"/>
  <c r="DG124" i="2"/>
  <c r="CY118" i="2"/>
  <c r="DD104" i="2"/>
  <c r="DG109" i="2"/>
  <c r="BX109" i="2"/>
  <c r="DB108" i="2"/>
  <c r="BY108" i="2"/>
  <c r="DB107" i="2"/>
  <c r="CE107" i="2"/>
  <c r="CU107" i="2"/>
  <c r="DD90" i="2"/>
  <c r="CZ90" i="2"/>
  <c r="CU90" i="2"/>
  <c r="CF90" i="2"/>
  <c r="CJ90" i="2" s="1"/>
  <c r="BO90" i="2"/>
  <c r="BY90" i="2" s="1"/>
  <c r="DE95" i="2"/>
  <c r="DA95" i="2"/>
  <c r="CW95" i="2"/>
  <c r="CB95" i="2"/>
  <c r="CJ108" i="2"/>
  <c r="DB95" i="2"/>
  <c r="CX95" i="2"/>
  <c r="DA124" i="2"/>
  <c r="CW124" i="2"/>
  <c r="CW120" i="2"/>
  <c r="CT118" i="2"/>
  <c r="CU104" i="2"/>
  <c r="DB109" i="2"/>
  <c r="BR107" i="2"/>
  <c r="DG90" i="2"/>
  <c r="DC90" i="2"/>
  <c r="DD95" i="2"/>
  <c r="BW95" i="2"/>
  <c r="BY95" i="2" s="1"/>
  <c r="DD108" i="2"/>
  <c r="CY95" i="2"/>
  <c r="CX127" i="2"/>
  <c r="BY104" i="2"/>
  <c r="DD109" i="2"/>
  <c r="CU109" i="2"/>
  <c r="CF109" i="2"/>
  <c r="CJ109" i="2" s="1"/>
  <c r="CW108" i="2"/>
  <c r="CB108" i="2"/>
  <c r="CD107" i="2"/>
  <c r="CJ107" i="2" s="1"/>
  <c r="DE91" i="2"/>
  <c r="DB104" i="2"/>
  <c r="DC109" i="2"/>
  <c r="CT124" i="2"/>
  <c r="DC91" i="2"/>
  <c r="DE104" i="2"/>
  <c r="CY104" i="2"/>
  <c r="DG108" i="2"/>
  <c r="CY108" i="2"/>
  <c r="CJ104" i="2"/>
  <c r="CT135" i="2"/>
  <c r="CB131" i="2"/>
  <c r="DF129" i="2"/>
  <c r="BO129" i="2"/>
  <c r="DE129" i="2"/>
  <c r="DA128" i="2"/>
  <c r="CY120" i="2"/>
  <c r="DF119" i="2"/>
  <c r="DB119" i="2"/>
  <c r="CE91" i="2"/>
  <c r="CJ91" i="2" s="1"/>
  <c r="DG91" i="2"/>
  <c r="CX120" i="2"/>
  <c r="CX118" i="2"/>
  <c r="CX119" i="2"/>
  <c r="DA131" i="2"/>
  <c r="BW120" i="2"/>
  <c r="DC120" i="2"/>
  <c r="BW118" i="2"/>
  <c r="BY118" i="2" s="1"/>
  <c r="DB91" i="2"/>
  <c r="DG104" i="2"/>
  <c r="DC104" i="2"/>
  <c r="CY131" i="2"/>
  <c r="CX128" i="2"/>
  <c r="CD127" i="2"/>
  <c r="CJ127" i="2" s="1"/>
  <c r="DE124" i="2"/>
  <c r="DE120" i="2"/>
  <c r="DG118" i="2"/>
  <c r="DA91" i="2"/>
  <c r="CW91" i="2"/>
  <c r="CB91" i="2"/>
  <c r="CX131" i="2"/>
  <c r="CW128" i="2"/>
  <c r="DD124" i="2"/>
  <c r="CU119" i="2"/>
  <c r="DG119" i="2"/>
  <c r="DE118" i="2"/>
  <c r="CW118" i="2"/>
  <c r="CU118" i="2"/>
  <c r="DB118" i="2"/>
  <c r="DD91" i="2"/>
  <c r="BW91" i="2"/>
  <c r="BY91" i="2" s="1"/>
  <c r="CW131" i="2"/>
  <c r="DF120" i="2"/>
  <c r="DD119" i="2"/>
  <c r="DA118" i="2"/>
  <c r="CY91" i="2"/>
  <c r="BY119" i="2"/>
  <c r="CJ120" i="2"/>
  <c r="DD129" i="2"/>
  <c r="CU129" i="2"/>
  <c r="CB129" i="2"/>
  <c r="CZ127" i="2"/>
  <c r="DF124" i="2"/>
  <c r="DB124" i="2"/>
  <c r="CJ124" i="2"/>
  <c r="BS124" i="2"/>
  <c r="BO124" i="2"/>
  <c r="DD120" i="2"/>
  <c r="CZ120" i="2"/>
  <c r="CU120" i="2"/>
  <c r="BO120" i="2"/>
  <c r="DE119" i="2"/>
  <c r="DA119" i="2"/>
  <c r="CW119" i="2"/>
  <c r="CB119" i="2"/>
  <c r="DF118" i="2"/>
  <c r="CD118" i="2"/>
  <c r="CZ131" i="2"/>
  <c r="BX128" i="2"/>
  <c r="DC127" i="2"/>
  <c r="CU124" i="2"/>
  <c r="DB120" i="2"/>
  <c r="DC119" i="2"/>
  <c r="CY119" i="2"/>
  <c r="CE119" i="2"/>
  <c r="CJ119" i="2" s="1"/>
  <c r="DD118" i="2"/>
  <c r="CZ118" i="2"/>
  <c r="CF118" i="2"/>
  <c r="DB128" i="2"/>
  <c r="DB127" i="2"/>
  <c r="DC124" i="2"/>
  <c r="CY124" i="2"/>
  <c r="CX129" i="2"/>
  <c r="DE128" i="2"/>
  <c r="DG127" i="2"/>
  <c r="DE135" i="2"/>
  <c r="DC134" i="2"/>
  <c r="DG129" i="2"/>
  <c r="DA135" i="2"/>
  <c r="DF128" i="2"/>
  <c r="BY131" i="2"/>
  <c r="BY129" i="2"/>
  <c r="DF134" i="2"/>
  <c r="CU131" i="2"/>
  <c r="DB131" i="2"/>
  <c r="DC129" i="2"/>
  <c r="CY129" i="2"/>
  <c r="CE129" i="2"/>
  <c r="CJ129" i="2" s="1"/>
  <c r="DD128" i="2"/>
  <c r="CZ128" i="2"/>
  <c r="CU128" i="2"/>
  <c r="CF128" i="2"/>
  <c r="CJ128" i="2" s="1"/>
  <c r="BO128" i="2"/>
  <c r="DE127" i="2"/>
  <c r="DA127" i="2"/>
  <c r="CW127" i="2"/>
  <c r="CB127" i="2"/>
  <c r="CE135" i="2"/>
  <c r="DE131" i="2"/>
  <c r="DB129" i="2"/>
  <c r="DG128" i="2"/>
  <c r="DC128" i="2"/>
  <c r="DD127" i="2"/>
  <c r="BW127" i="2"/>
  <c r="BY127" i="2" s="1"/>
  <c r="DD131" i="2"/>
  <c r="DF131" i="2"/>
  <c r="CY127" i="2"/>
  <c r="CJ131" i="2"/>
  <c r="DB135" i="2"/>
  <c r="DF135" i="2"/>
  <c r="CX135" i="2"/>
  <c r="DB134" i="2"/>
  <c r="CF134" i="2"/>
  <c r="CJ134" i="2" s="1"/>
  <c r="DG131" i="2"/>
  <c r="DC131" i="2"/>
  <c r="CW135" i="2"/>
  <c r="CZ134" i="2"/>
  <c r="DG134" i="2"/>
  <c r="CY135" i="2"/>
  <c r="CU134" i="2"/>
  <c r="DE134" i="2"/>
  <c r="DD135" i="2"/>
  <c r="CZ135" i="2"/>
  <c r="CU135" i="2"/>
  <c r="CF135" i="2"/>
  <c r="BO135" i="2"/>
  <c r="BY135" i="2" s="1"/>
  <c r="DA134" i="2"/>
  <c r="CW134" i="2"/>
  <c r="CB134" i="2"/>
  <c r="DG135" i="2"/>
  <c r="DD134" i="2"/>
  <c r="BW134" i="2"/>
  <c r="BY134" i="2" s="1"/>
  <c r="DC135" i="2"/>
  <c r="CY134" i="2"/>
  <c r="CU4" i="2"/>
  <c r="CU5" i="2"/>
  <c r="BY107" i="2" l="1"/>
  <c r="BY109" i="2"/>
  <c r="BY120" i="2"/>
  <c r="BY128" i="2"/>
  <c r="BY124" i="2"/>
  <c r="CJ118" i="2"/>
  <c r="CJ135" i="2"/>
  <c r="BN4" i="2"/>
  <c r="BO4" i="2"/>
  <c r="BP4" i="2"/>
  <c r="BQ4" i="2"/>
  <c r="BR4" i="2"/>
  <c r="BS4" i="2"/>
  <c r="BT4" i="2"/>
  <c r="BU4" i="2"/>
  <c r="BV4" i="2"/>
  <c r="BW4" i="2"/>
  <c r="BX4" i="2"/>
  <c r="BZ4" i="2"/>
  <c r="CA4" i="2"/>
  <c r="CB4" i="2"/>
  <c r="CD4" i="2"/>
  <c r="CE4" i="2"/>
  <c r="CF4" i="2"/>
  <c r="CG4" i="2"/>
  <c r="CH4" i="2"/>
  <c r="CI4" i="2"/>
  <c r="BN5" i="2"/>
  <c r="BO5" i="2"/>
  <c r="BP5" i="2"/>
  <c r="BQ5" i="2"/>
  <c r="BR5" i="2"/>
  <c r="BS5" i="2"/>
  <c r="BT5" i="2"/>
  <c r="BU5" i="2"/>
  <c r="BV5" i="2"/>
  <c r="BW5" i="2"/>
  <c r="BX5" i="2"/>
  <c r="BZ5" i="2"/>
  <c r="CA5" i="2"/>
  <c r="CB5" i="2"/>
  <c r="CD5" i="2"/>
  <c r="CE5" i="2"/>
  <c r="CF5" i="2"/>
  <c r="CG5" i="2"/>
  <c r="CH5" i="2"/>
  <c r="CI5" i="2"/>
  <c r="CK4" i="2"/>
  <c r="CL4" i="2"/>
  <c r="CM4" i="2"/>
  <c r="CP4" i="2"/>
  <c r="CQ4" i="2"/>
  <c r="CO4" i="2"/>
  <c r="CT4" i="2"/>
  <c r="CL5" i="2"/>
  <c r="CM5" i="2"/>
  <c r="CO5" i="2"/>
  <c r="CQ5" i="2"/>
  <c r="CK5" i="2"/>
  <c r="CP5" i="2"/>
  <c r="CT5" i="2"/>
  <c r="AY89" i="2"/>
  <c r="AY92" i="2"/>
  <c r="AY93" i="2"/>
  <c r="AY94" i="2"/>
  <c r="AY96" i="2"/>
  <c r="AY97" i="2"/>
  <c r="AY98" i="2"/>
  <c r="AY99" i="2"/>
  <c r="AY100" i="2"/>
  <c r="AY103" i="2"/>
  <c r="AY105" i="2"/>
  <c r="AY106" i="2"/>
  <c r="AY110" i="2"/>
  <c r="AY111" i="2"/>
  <c r="AY112" i="2"/>
  <c r="AY113" i="2"/>
  <c r="AY114" i="2"/>
  <c r="AY115" i="2"/>
  <c r="AY116" i="2"/>
  <c r="AY117" i="2"/>
  <c r="AY121" i="2"/>
  <c r="AY122" i="2"/>
  <c r="AY123" i="2"/>
  <c r="AY125" i="2"/>
  <c r="AY126" i="2"/>
  <c r="AY130" i="2"/>
  <c r="AY132" i="2"/>
  <c r="AY133" i="2"/>
  <c r="CJ5" i="2" l="1"/>
  <c r="CJ4" i="2"/>
  <c r="AI6" i="2"/>
  <c r="G6" i="2" s="1"/>
  <c r="AI7" i="2"/>
  <c r="G7" i="2" s="1"/>
  <c r="AI10" i="2"/>
  <c r="G10" i="2" s="1"/>
  <c r="AI11" i="2"/>
  <c r="G11" i="2" s="1"/>
  <c r="AI12" i="2"/>
  <c r="G12" i="2" s="1"/>
  <c r="AI13" i="2"/>
  <c r="G13" i="2" s="1"/>
  <c r="AI14" i="2"/>
  <c r="G14" i="2" s="1"/>
  <c r="AI15" i="2"/>
  <c r="G15" i="2" s="1"/>
  <c r="AI16" i="2"/>
  <c r="G16" i="2" s="1"/>
  <c r="AI17" i="2"/>
  <c r="G17" i="2" s="1"/>
  <c r="AI18" i="2"/>
  <c r="G18" i="2" s="1"/>
  <c r="AI19" i="2"/>
  <c r="G19" i="2" s="1"/>
  <c r="AI20" i="2"/>
  <c r="G20" i="2" s="1"/>
  <c r="AI21" i="2"/>
  <c r="G21" i="2" s="1"/>
  <c r="AI22" i="2"/>
  <c r="G22" i="2" s="1"/>
  <c r="AI23" i="2"/>
  <c r="G23" i="2" s="1"/>
  <c r="AI24" i="2"/>
  <c r="G24" i="2" s="1"/>
  <c r="AI25" i="2"/>
  <c r="G25" i="2" s="1"/>
  <c r="AI26" i="2"/>
  <c r="G26" i="2" s="1"/>
  <c r="AI27" i="2"/>
  <c r="G27" i="2" s="1"/>
  <c r="AI28" i="2"/>
  <c r="G28" i="2" s="1"/>
  <c r="AI29" i="2"/>
  <c r="G29" i="2" s="1"/>
  <c r="AI30" i="2"/>
  <c r="G30" i="2" s="1"/>
  <c r="AI31" i="2"/>
  <c r="G31" i="2" s="1"/>
  <c r="AI32" i="2"/>
  <c r="G32" i="2" s="1"/>
  <c r="AI33" i="2"/>
  <c r="G33" i="2" s="1"/>
  <c r="AI34" i="2"/>
  <c r="G34" i="2" s="1"/>
  <c r="AI35" i="2"/>
  <c r="G35" i="2" s="1"/>
  <c r="AI36" i="2"/>
  <c r="G36" i="2" s="1"/>
  <c r="AI37" i="2"/>
  <c r="G37" i="2" s="1"/>
  <c r="AI38" i="2"/>
  <c r="G38" i="2" s="1"/>
  <c r="AI39" i="2"/>
  <c r="G39" i="2" s="1"/>
  <c r="AI42" i="2"/>
  <c r="G42" i="2" s="1"/>
  <c r="AI43" i="2"/>
  <c r="G43" i="2" s="1"/>
  <c r="AI44" i="2"/>
  <c r="G44" i="2" s="1"/>
  <c r="AI45" i="2"/>
  <c r="G45" i="2" s="1"/>
  <c r="AI46" i="2"/>
  <c r="G46" i="2" s="1"/>
  <c r="AI47" i="2"/>
  <c r="G47" i="2" s="1"/>
  <c r="AI48" i="2"/>
  <c r="G48" i="2" s="1"/>
  <c r="AI49" i="2"/>
  <c r="G49" i="2" s="1"/>
  <c r="AI50" i="2"/>
  <c r="G50" i="2" s="1"/>
  <c r="AI51" i="2"/>
  <c r="G51" i="2" s="1"/>
  <c r="AI52" i="2"/>
  <c r="G52" i="2" s="1"/>
  <c r="AI53" i="2"/>
  <c r="G53" i="2" s="1"/>
  <c r="AI54" i="2"/>
  <c r="G54" i="2" s="1"/>
  <c r="AI55" i="2"/>
  <c r="G55" i="2" s="1"/>
  <c r="AI56" i="2"/>
  <c r="G56" i="2" s="1"/>
  <c r="AI57" i="2"/>
  <c r="G57" i="2" s="1"/>
  <c r="AI58" i="2"/>
  <c r="G58" i="2" s="1"/>
  <c r="AI59" i="2"/>
  <c r="G59" i="2" s="1"/>
  <c r="AI60" i="2"/>
  <c r="G60" i="2" s="1"/>
  <c r="AI61" i="2"/>
  <c r="G61" i="2" s="1"/>
  <c r="AI62" i="2"/>
  <c r="G62" i="2" s="1"/>
  <c r="AI63" i="2"/>
  <c r="G63" i="2" s="1"/>
  <c r="AI64" i="2"/>
  <c r="G64" i="2" s="1"/>
  <c r="AI65" i="2"/>
  <c r="G65" i="2" s="1"/>
  <c r="AI66" i="2"/>
  <c r="G66" i="2" s="1"/>
  <c r="AI67" i="2"/>
  <c r="G67" i="2" s="1"/>
  <c r="AI68" i="2"/>
  <c r="G68" i="2" s="1"/>
  <c r="AI69" i="2"/>
  <c r="G69" i="2" s="1"/>
  <c r="AI70" i="2"/>
  <c r="G70" i="2" s="1"/>
  <c r="AI71" i="2"/>
  <c r="G71" i="2" s="1"/>
  <c r="AI72" i="2"/>
  <c r="G72" i="2" s="1"/>
  <c r="AI73" i="2"/>
  <c r="G73" i="2" s="1"/>
  <c r="AI76" i="2"/>
  <c r="G76" i="2" s="1"/>
  <c r="AI77" i="2"/>
  <c r="G77" i="2" s="1"/>
  <c r="AI78" i="2"/>
  <c r="G78" i="2" s="1"/>
  <c r="AI79" i="2"/>
  <c r="G79" i="2" s="1"/>
  <c r="AI80" i="2"/>
  <c r="G80" i="2" s="1"/>
  <c r="AI81" i="2"/>
  <c r="G81" i="2" s="1"/>
  <c r="AI82" i="2"/>
  <c r="G82" i="2" s="1"/>
  <c r="AI83" i="2"/>
  <c r="G83" i="2" s="1"/>
  <c r="AI84" i="2"/>
  <c r="G84" i="2" s="1"/>
  <c r="AI85" i="2"/>
  <c r="G85" i="2" s="1"/>
  <c r="AI86" i="2"/>
  <c r="G86" i="2" s="1"/>
  <c r="AI89" i="2"/>
  <c r="G89" i="2" s="1"/>
  <c r="AI92" i="2"/>
  <c r="G92" i="2" s="1"/>
  <c r="AI93" i="2"/>
  <c r="G93" i="2" s="1"/>
  <c r="AI94" i="2"/>
  <c r="G94" i="2" s="1"/>
  <c r="AI96" i="2"/>
  <c r="G96" i="2" s="1"/>
  <c r="AI97" i="2"/>
  <c r="G97" i="2" s="1"/>
  <c r="AI98" i="2"/>
  <c r="G98" i="2" s="1"/>
  <c r="AI99" i="2"/>
  <c r="G99" i="2" s="1"/>
  <c r="AI100" i="2"/>
  <c r="G100" i="2" s="1"/>
  <c r="AI103" i="2"/>
  <c r="G103" i="2" s="1"/>
  <c r="AI105" i="2"/>
  <c r="G105" i="2" s="1"/>
  <c r="AI106" i="2"/>
  <c r="G106" i="2" s="1"/>
  <c r="AI110" i="2"/>
  <c r="G110" i="2" s="1"/>
  <c r="AI111" i="2"/>
  <c r="G111" i="2" s="1"/>
  <c r="AI112" i="2"/>
  <c r="G112" i="2" s="1"/>
  <c r="AI113" i="2"/>
  <c r="G113" i="2" s="1"/>
  <c r="AI114" i="2"/>
  <c r="G114" i="2" s="1"/>
  <c r="AI115" i="2"/>
  <c r="G115" i="2" s="1"/>
  <c r="AI116" i="2"/>
  <c r="G116" i="2" s="1"/>
  <c r="AI117" i="2"/>
  <c r="G117" i="2" s="1"/>
  <c r="AI121" i="2"/>
  <c r="G121" i="2" s="1"/>
  <c r="AI122" i="2"/>
  <c r="G122" i="2" s="1"/>
  <c r="AI123" i="2"/>
  <c r="G123" i="2" s="1"/>
  <c r="AI125" i="2"/>
  <c r="G125" i="2" s="1"/>
  <c r="AI126" i="2"/>
  <c r="G126" i="2" s="1"/>
  <c r="AI130" i="2"/>
  <c r="G130" i="2" s="1"/>
  <c r="AI132" i="2"/>
  <c r="G132" i="2" s="1"/>
  <c r="AI133" i="2"/>
  <c r="G133" i="2" s="1"/>
  <c r="AI138" i="2"/>
  <c r="G138" i="2" s="1"/>
  <c r="AI139" i="2"/>
  <c r="G139" i="2" s="1"/>
  <c r="AI140" i="2"/>
  <c r="G140" i="2" s="1"/>
  <c r="AI141" i="2"/>
  <c r="G141" i="2" s="1"/>
  <c r="AI142" i="2"/>
  <c r="G142" i="2" s="1"/>
  <c r="AI143" i="2"/>
  <c r="G143" i="2" s="1"/>
  <c r="AI144" i="2"/>
  <c r="G144" i="2" s="1"/>
  <c r="AI145" i="2"/>
  <c r="G145" i="2" s="1"/>
  <c r="AI146" i="2"/>
  <c r="G146" i="2" s="1"/>
  <c r="AI147" i="2"/>
  <c r="G147" i="2" s="1"/>
  <c r="AI148" i="2"/>
  <c r="G148" i="2" s="1"/>
  <c r="AI149" i="2"/>
  <c r="G149" i="2" s="1"/>
  <c r="AI152" i="2"/>
  <c r="G152" i="2" s="1"/>
  <c r="AI153" i="2"/>
  <c r="G153" i="2" s="1"/>
  <c r="AI154" i="2"/>
  <c r="G154" i="2" s="1"/>
  <c r="AI155" i="2"/>
  <c r="G155" i="2" s="1"/>
  <c r="AI158" i="2"/>
  <c r="G158" i="2" s="1"/>
  <c r="AI159" i="2"/>
  <c r="G159" i="2" s="1"/>
  <c r="AI160" i="2"/>
  <c r="G160" i="2" s="1"/>
  <c r="AI161" i="2"/>
  <c r="G161" i="2" s="1"/>
  <c r="AI162" i="2"/>
  <c r="G162" i="2" s="1"/>
  <c r="AI163" i="2"/>
  <c r="G163" i="2" s="1"/>
  <c r="AI164" i="2"/>
  <c r="G164" i="2" s="1"/>
  <c r="AI165" i="2"/>
  <c r="G165" i="2" s="1"/>
  <c r="AI166" i="2"/>
  <c r="G166" i="2" s="1"/>
  <c r="AI167" i="2"/>
  <c r="G167" i="2" s="1"/>
  <c r="AI168" i="2"/>
  <c r="G168" i="2" s="1"/>
  <c r="AI170" i="2"/>
  <c r="G170" i="2" s="1"/>
  <c r="AI171" i="2"/>
  <c r="G171" i="2" s="1"/>
  <c r="AI172" i="2"/>
  <c r="G172" i="2" s="1"/>
  <c r="AI173" i="2"/>
  <c r="G173" i="2" s="1"/>
  <c r="AI174" i="2"/>
  <c r="G174" i="2" s="1"/>
  <c r="AI175" i="2"/>
  <c r="G175" i="2" s="1"/>
  <c r="AI176" i="2"/>
  <c r="G176" i="2" s="1"/>
  <c r="AI221" i="2"/>
  <c r="G221" i="2" s="1"/>
  <c r="AI222" i="2"/>
  <c r="G222" i="2" s="1"/>
  <c r="AI179" i="2"/>
  <c r="AI223" i="2"/>
  <c r="G223" i="2" s="1"/>
  <c r="AI180" i="2"/>
  <c r="G180" i="2" s="1"/>
  <c r="AI224" i="2"/>
  <c r="G224" i="2" s="1"/>
  <c r="AI225" i="2"/>
  <c r="G225" i="2" s="1"/>
  <c r="AI181" i="2"/>
  <c r="G181" i="2" s="1"/>
  <c r="AI226" i="2"/>
  <c r="AI227" i="2"/>
  <c r="G227" i="2" s="1"/>
  <c r="AI228" i="2"/>
  <c r="G228" i="2" s="1"/>
  <c r="AI229" i="2"/>
  <c r="G229" i="2" s="1"/>
  <c r="AI230" i="2"/>
  <c r="G230" i="2" s="1"/>
  <c r="AI182" i="2"/>
  <c r="G182" i="2" s="1"/>
  <c r="AI183" i="2"/>
  <c r="AI184" i="2"/>
  <c r="G184" i="2" s="1"/>
  <c r="AI185" i="2"/>
  <c r="G185" i="2" s="1"/>
  <c r="AI186" i="2"/>
  <c r="G186" i="2" s="1"/>
  <c r="AI187" i="2"/>
  <c r="G187" i="2" s="1"/>
  <c r="AI188" i="2"/>
  <c r="G188" i="2" s="1"/>
  <c r="AI189" i="2"/>
  <c r="G189" i="2" s="1"/>
  <c r="AI231" i="2"/>
  <c r="G231" i="2" s="1"/>
  <c r="AI190" i="2"/>
  <c r="G190" i="2" s="1"/>
  <c r="AI232" i="2"/>
  <c r="G232" i="2" s="1"/>
  <c r="AI191" i="2"/>
  <c r="G191" i="2" s="1"/>
  <c r="AI233" i="2"/>
  <c r="G233" i="2" s="1"/>
  <c r="AI234" i="2"/>
  <c r="G234" i="2" s="1"/>
  <c r="AI235" i="2"/>
  <c r="G235" i="2" s="1"/>
  <c r="AI192" i="2"/>
  <c r="G192" i="2" s="1"/>
  <c r="AI193" i="2"/>
  <c r="G193" i="2" s="1"/>
  <c r="AI236" i="2"/>
  <c r="G236" i="2" s="1"/>
  <c r="AI194" i="2"/>
  <c r="G194" i="2" s="1"/>
  <c r="AI237" i="2"/>
  <c r="G237" i="2" s="1"/>
  <c r="AI238" i="2"/>
  <c r="G238" i="2" s="1"/>
  <c r="AI239" i="2"/>
  <c r="G239" i="2" s="1"/>
  <c r="AI240" i="2"/>
  <c r="G240" i="2" s="1"/>
  <c r="AI195" i="2"/>
  <c r="G195" i="2" s="1"/>
  <c r="AI241" i="2"/>
  <c r="G241" i="2" s="1"/>
  <c r="AI196" i="2"/>
  <c r="G196" i="2" s="1"/>
  <c r="AI197" i="2"/>
  <c r="G197" i="2" s="1"/>
  <c r="AI242" i="2"/>
  <c r="G242" i="2" s="1"/>
  <c r="AI243" i="2"/>
  <c r="G243" i="2" s="1"/>
  <c r="AI244" i="2"/>
  <c r="G244" i="2" s="1"/>
  <c r="AI245" i="2"/>
  <c r="G245" i="2" s="1"/>
  <c r="AI246" i="2"/>
  <c r="G246" i="2" s="1"/>
  <c r="AI198" i="2"/>
  <c r="G198" i="2" s="1"/>
  <c r="AI199" i="2"/>
  <c r="G199" i="2" s="1"/>
  <c r="AI247" i="2"/>
  <c r="G247" i="2" s="1"/>
  <c r="AI323" i="2"/>
  <c r="G323" i="2" s="1"/>
  <c r="AI324" i="2"/>
  <c r="G324" i="2" s="1"/>
  <c r="AI325" i="2"/>
  <c r="G325" i="2" s="1"/>
  <c r="AI326" i="2"/>
  <c r="G326" i="2" s="1"/>
  <c r="AI218" i="2"/>
  <c r="G218" i="2" s="1"/>
  <c r="AI375" i="2"/>
  <c r="G375" i="2" s="1"/>
  <c r="AI327" i="2"/>
  <c r="G327" i="2" s="1"/>
  <c r="AI328" i="2"/>
  <c r="G328" i="2" s="1"/>
  <c r="AI376" i="2"/>
  <c r="G376" i="2" s="1"/>
  <c r="AI377" i="2"/>
  <c r="G377" i="2" s="1"/>
  <c r="AI378" i="2"/>
  <c r="G378" i="2" s="1"/>
  <c r="AI200" i="2"/>
  <c r="G200" i="2" s="1"/>
  <c r="AI201" i="2"/>
  <c r="G201" i="2" s="1"/>
  <c r="AI219" i="2"/>
  <c r="G219" i="2" s="1"/>
  <c r="AI202" i="2"/>
  <c r="G202" i="2" s="1"/>
  <c r="AI248" i="2"/>
  <c r="G248" i="2" s="1"/>
  <c r="AI249" i="2"/>
  <c r="G249" i="2" s="1"/>
  <c r="AI250" i="2"/>
  <c r="G250" i="2" s="1"/>
  <c r="AI251" i="2"/>
  <c r="G251" i="2" s="1"/>
  <c r="AI252" i="2"/>
  <c r="G252" i="2" s="1"/>
  <c r="AI253" i="2"/>
  <c r="G253" i="2" s="1"/>
  <c r="AI254" i="2"/>
  <c r="G254" i="2" s="1"/>
  <c r="AI203" i="2"/>
  <c r="G203" i="2" s="1"/>
  <c r="AI204" i="2"/>
  <c r="G204" i="2" s="1"/>
  <c r="AI205" i="2"/>
  <c r="G205" i="2" s="1"/>
  <c r="AI255" i="2"/>
  <c r="G255" i="2" s="1"/>
  <c r="AI256" i="2"/>
  <c r="G256" i="2" s="1"/>
  <c r="AI257" i="2"/>
  <c r="G257" i="2" s="1"/>
  <c r="AI258" i="2"/>
  <c r="G258" i="2" s="1"/>
  <c r="AI259" i="2"/>
  <c r="G259" i="2" s="1"/>
  <c r="AI260" i="2"/>
  <c r="G260" i="2" s="1"/>
  <c r="AI261" i="2"/>
  <c r="G261" i="2" s="1"/>
  <c r="AI262" i="2"/>
  <c r="G262" i="2" s="1"/>
  <c r="AI206" i="2"/>
  <c r="G206" i="2" s="1"/>
  <c r="AI263" i="2"/>
  <c r="G263" i="2" s="1"/>
  <c r="AI264" i="2"/>
  <c r="G264" i="2" s="1"/>
  <c r="AI265" i="2"/>
  <c r="G265" i="2" s="1"/>
  <c r="AI266" i="2"/>
  <c r="G266" i="2" s="1"/>
  <c r="AI267" i="2"/>
  <c r="G267" i="2" s="1"/>
  <c r="AI268" i="2"/>
  <c r="G268" i="2" s="1"/>
  <c r="AI269" i="2"/>
  <c r="G269" i="2" s="1"/>
  <c r="AI270" i="2"/>
  <c r="G270" i="2" s="1"/>
  <c r="AI271" i="2"/>
  <c r="G271" i="2" s="1"/>
  <c r="AI272" i="2"/>
  <c r="G272" i="2" s="1"/>
  <c r="AI273" i="2"/>
  <c r="G273" i="2" s="1"/>
  <c r="AI274" i="2"/>
  <c r="G274" i="2" s="1"/>
  <c r="AI275" i="2"/>
  <c r="G275" i="2" s="1"/>
  <c r="AI276" i="2"/>
  <c r="G276" i="2" s="1"/>
  <c r="AI277" i="2"/>
  <c r="G277" i="2" s="1"/>
  <c r="AI278" i="2"/>
  <c r="G278" i="2" s="1"/>
  <c r="AI279" i="2"/>
  <c r="G279" i="2" s="1"/>
  <c r="AI280" i="2"/>
  <c r="G280" i="2" s="1"/>
  <c r="AI281" i="2"/>
  <c r="G281" i="2" s="1"/>
  <c r="AI282" i="2"/>
  <c r="G282" i="2" s="1"/>
  <c r="AI283" i="2"/>
  <c r="G283" i="2" s="1"/>
  <c r="AI284" i="2"/>
  <c r="G284" i="2" s="1"/>
  <c r="AI285" i="2"/>
  <c r="G285" i="2" s="1"/>
  <c r="AI286" i="2"/>
  <c r="G286" i="2" s="1"/>
  <c r="AI287" i="2"/>
  <c r="G287" i="2" s="1"/>
  <c r="AI288" i="2"/>
  <c r="G288" i="2" s="1"/>
  <c r="AI289" i="2"/>
  <c r="G289" i="2" s="1"/>
  <c r="AI290" i="2"/>
  <c r="G290" i="2" s="1"/>
  <c r="AI291" i="2"/>
  <c r="G291" i="2" s="1"/>
  <c r="AI292" i="2"/>
  <c r="G292" i="2" s="1"/>
  <c r="AI293" i="2"/>
  <c r="G293" i="2" s="1"/>
  <c r="AI294" i="2"/>
  <c r="G294" i="2" s="1"/>
  <c r="AI207" i="2"/>
  <c r="G207" i="2" s="1"/>
  <c r="AI208" i="2"/>
  <c r="G208" i="2" s="1"/>
  <c r="AI209" i="2"/>
  <c r="G209" i="2" s="1"/>
  <c r="AI295" i="2"/>
  <c r="G295" i="2" s="1"/>
  <c r="AI210" i="2"/>
  <c r="G210" i="2" s="1"/>
  <c r="AI296" i="2"/>
  <c r="G296" i="2" s="1"/>
  <c r="AI297" i="2"/>
  <c r="G297" i="2" s="1"/>
  <c r="AI298" i="2"/>
  <c r="G298" i="2" s="1"/>
  <c r="AI299" i="2"/>
  <c r="G299" i="2" s="1"/>
  <c r="AI300" i="2"/>
  <c r="G300" i="2" s="1"/>
  <c r="AI301" i="2"/>
  <c r="G301" i="2" s="1"/>
  <c r="AI302" i="2"/>
  <c r="G302" i="2" s="1"/>
  <c r="AI211" i="2"/>
  <c r="G211" i="2" s="1"/>
  <c r="AI303" i="2"/>
  <c r="G303" i="2" s="1"/>
  <c r="AI304" i="2"/>
  <c r="G304" i="2" s="1"/>
  <c r="AI305" i="2"/>
  <c r="G305" i="2" s="1"/>
  <c r="AI306" i="2"/>
  <c r="G306" i="2" s="1"/>
  <c r="AI212" i="2"/>
  <c r="G212" i="2" s="1"/>
  <c r="AI307" i="2"/>
  <c r="G307" i="2" s="1"/>
  <c r="AI213" i="2"/>
  <c r="G213" i="2" s="1"/>
  <c r="AI308" i="2"/>
  <c r="G308" i="2" s="1"/>
  <c r="AI309" i="2"/>
  <c r="G309" i="2" s="1"/>
  <c r="AI310" i="2"/>
  <c r="G310" i="2" s="1"/>
  <c r="AI311" i="2"/>
  <c r="G311" i="2" s="1"/>
  <c r="AI379" i="2"/>
  <c r="G379" i="2" s="1"/>
  <c r="AI380" i="2"/>
  <c r="G380" i="2" s="1"/>
  <c r="AI329" i="2"/>
  <c r="G329" i="2" s="1"/>
  <c r="AI330" i="2"/>
  <c r="G330" i="2" s="1"/>
  <c r="AI331" i="2"/>
  <c r="G331" i="2" s="1"/>
  <c r="AI332" i="2"/>
  <c r="G332" i="2" s="1"/>
  <c r="AI333" i="2"/>
  <c r="G333" i="2" s="1"/>
  <c r="AI334" i="2"/>
  <c r="G334" i="2" s="1"/>
  <c r="AI335" i="2"/>
  <c r="G335" i="2" s="1"/>
  <c r="AI336" i="2"/>
  <c r="G336" i="2" s="1"/>
  <c r="AI337" i="2"/>
  <c r="G337" i="2" s="1"/>
  <c r="AI338" i="2"/>
  <c r="G338" i="2" s="1"/>
  <c r="AI339" i="2"/>
  <c r="G339" i="2" s="1"/>
  <c r="AI340" i="2"/>
  <c r="G340" i="2" s="1"/>
  <c r="AI341" i="2"/>
  <c r="G341" i="2" s="1"/>
  <c r="AI342" i="2"/>
  <c r="G342" i="2" s="1"/>
  <c r="AI343" i="2"/>
  <c r="G343" i="2" s="1"/>
  <c r="AI312" i="2"/>
  <c r="G312" i="2" s="1"/>
  <c r="AI214" i="2"/>
  <c r="G214" i="2" s="1"/>
  <c r="AI381" i="2"/>
  <c r="G381" i="2" s="1"/>
  <c r="AI382" i="2"/>
  <c r="G382" i="2" s="1"/>
  <c r="AI215" i="2"/>
  <c r="G215" i="2" s="1"/>
  <c r="AI220" i="2"/>
  <c r="G220" i="2" s="1"/>
  <c r="AI313" i="2"/>
  <c r="G313" i="2" s="1"/>
  <c r="AI314" i="2"/>
  <c r="G314" i="2" s="1"/>
  <c r="AI344" i="2"/>
  <c r="G344" i="2" s="1"/>
  <c r="AI345" i="2"/>
  <c r="G345" i="2" s="1"/>
  <c r="AI346" i="2"/>
  <c r="G346" i="2" s="1"/>
  <c r="AI347" i="2"/>
  <c r="G347" i="2" s="1"/>
  <c r="AI348" i="2"/>
  <c r="G348" i="2" s="1"/>
  <c r="AI349" i="2"/>
  <c r="G349" i="2" s="1"/>
  <c r="AI350" i="2"/>
  <c r="G350" i="2" s="1"/>
  <c r="AI351" i="2"/>
  <c r="G351" i="2" s="1"/>
  <c r="AI352" i="2"/>
  <c r="G352" i="2" s="1"/>
  <c r="AI353" i="2"/>
  <c r="G353" i="2" s="1"/>
  <c r="AI354" i="2"/>
  <c r="G354" i="2" s="1"/>
  <c r="AI355" i="2"/>
  <c r="G355" i="2" s="1"/>
  <c r="AI356" i="2"/>
  <c r="G356" i="2" s="1"/>
  <c r="AI357" i="2"/>
  <c r="G357" i="2" s="1"/>
  <c r="AI358" i="2"/>
  <c r="G358" i="2" s="1"/>
  <c r="AI359" i="2"/>
  <c r="G359" i="2" s="1"/>
  <c r="AI360" i="2"/>
  <c r="G360" i="2" s="1"/>
  <c r="AI383" i="2"/>
  <c r="G383" i="2" s="1"/>
  <c r="AI216" i="2"/>
  <c r="G216" i="2" s="1"/>
  <c r="AI384" i="2"/>
  <c r="G384" i="2" s="1"/>
  <c r="AI385" i="2"/>
  <c r="G385" i="2" s="1"/>
  <c r="AI386" i="2"/>
  <c r="G386" i="2" s="1"/>
  <c r="AI387" i="2"/>
  <c r="G387" i="2" s="1"/>
  <c r="AI388" i="2"/>
  <c r="G388" i="2" s="1"/>
  <c r="AI315" i="2"/>
  <c r="G315" i="2" s="1"/>
  <c r="AI316" i="2"/>
  <c r="G316" i="2" s="1"/>
  <c r="AI317" i="2"/>
  <c r="G317" i="2" s="1"/>
  <c r="AI361" i="2"/>
  <c r="G361" i="2" s="1"/>
  <c r="AI362" i="2"/>
  <c r="G362" i="2" s="1"/>
  <c r="AI363" i="2"/>
  <c r="G363" i="2" s="1"/>
  <c r="AI364" i="2"/>
  <c r="G364" i="2" s="1"/>
  <c r="AI365" i="2"/>
  <c r="G365" i="2" s="1"/>
  <c r="AI366" i="2"/>
  <c r="G366" i="2" s="1"/>
  <c r="AI367" i="2"/>
  <c r="G367" i="2" s="1"/>
  <c r="AI368" i="2"/>
  <c r="G368" i="2" s="1"/>
  <c r="AI369" i="2"/>
  <c r="G369" i="2" s="1"/>
  <c r="AI217" i="2"/>
  <c r="G217" i="2" s="1"/>
  <c r="AI370" i="2"/>
  <c r="G370" i="2" s="1"/>
  <c r="AI371" i="2"/>
  <c r="G371" i="2" s="1"/>
  <c r="AI372" i="2"/>
  <c r="G372" i="2" s="1"/>
  <c r="AI373" i="2"/>
  <c r="G373" i="2" s="1"/>
  <c r="AI374" i="2"/>
  <c r="G374" i="2" s="1"/>
  <c r="AI318" i="2"/>
  <c r="G318" i="2" s="1"/>
  <c r="AI319" i="2"/>
  <c r="G319" i="2" s="1"/>
  <c r="AI320" i="2"/>
  <c r="G320" i="2" s="1"/>
  <c r="AI321" i="2"/>
  <c r="AL146" i="2"/>
  <c r="BN146" i="2" s="1"/>
  <c r="AM146" i="2"/>
  <c r="AN146" i="2"/>
  <c r="BP146" i="2" s="1"/>
  <c r="AO146" i="2"/>
  <c r="BQ146" i="2" s="1"/>
  <c r="AP146" i="2"/>
  <c r="AQ146" i="2"/>
  <c r="BS146" i="2" s="1"/>
  <c r="AR146" i="2"/>
  <c r="BT146" i="2" s="1"/>
  <c r="AS146" i="2"/>
  <c r="BU146" i="2" s="1"/>
  <c r="AT146" i="2"/>
  <c r="BV146" i="2" s="1"/>
  <c r="AU146" i="2"/>
  <c r="AV146" i="2"/>
  <c r="BX146" i="2" s="1"/>
  <c r="AW146" i="2"/>
  <c r="BZ146" i="2" s="1"/>
  <c r="AX146" i="2"/>
  <c r="CA146" i="2" s="1"/>
  <c r="AY146" i="2"/>
  <c r="AZ146" i="2"/>
  <c r="BA146" i="2"/>
  <c r="BB146" i="2"/>
  <c r="CF146" i="2" s="1"/>
  <c r="BC146" i="2"/>
  <c r="CG146" i="2" s="1"/>
  <c r="BD146" i="2"/>
  <c r="CH146" i="2" s="1"/>
  <c r="BE146" i="2"/>
  <c r="CI146" i="2" s="1"/>
  <c r="BF146" i="2"/>
  <c r="CK146" i="2" s="1"/>
  <c r="BG146" i="2"/>
  <c r="CL146" i="2" s="1"/>
  <c r="BH146" i="2"/>
  <c r="CM146" i="2" s="1"/>
  <c r="BI146" i="2"/>
  <c r="CO146" i="2" s="1"/>
  <c r="BJ146" i="2"/>
  <c r="CP146" i="2" s="1"/>
  <c r="BK146" i="2"/>
  <c r="CQ146" i="2" s="1"/>
  <c r="AL148" i="2"/>
  <c r="BN148" i="2" s="1"/>
  <c r="AM148" i="2"/>
  <c r="AN148" i="2"/>
  <c r="BP148" i="2" s="1"/>
  <c r="AO148" i="2"/>
  <c r="BQ148" i="2" s="1"/>
  <c r="AP148" i="2"/>
  <c r="AQ148" i="2"/>
  <c r="BS148" i="2" s="1"/>
  <c r="AR148" i="2"/>
  <c r="BT148" i="2" s="1"/>
  <c r="AS148" i="2"/>
  <c r="BU148" i="2" s="1"/>
  <c r="AT148" i="2"/>
  <c r="BV148" i="2" s="1"/>
  <c r="AU148" i="2"/>
  <c r="AV148" i="2"/>
  <c r="AW148" i="2"/>
  <c r="BZ148" i="2" s="1"/>
  <c r="AX148" i="2"/>
  <c r="CA148" i="2" s="1"/>
  <c r="AY148" i="2"/>
  <c r="AZ148" i="2"/>
  <c r="BA148" i="2"/>
  <c r="BB148" i="2"/>
  <c r="CF148" i="2" s="1"/>
  <c r="BC148" i="2"/>
  <c r="CG148" i="2" s="1"/>
  <c r="BD148" i="2"/>
  <c r="CH148" i="2" s="1"/>
  <c r="BE148" i="2"/>
  <c r="CI148" i="2" s="1"/>
  <c r="BF148" i="2"/>
  <c r="CK148" i="2" s="1"/>
  <c r="BG148" i="2"/>
  <c r="CL148" i="2" s="1"/>
  <c r="BH148" i="2"/>
  <c r="CM148" i="2" s="1"/>
  <c r="BI148" i="2"/>
  <c r="CO148" i="2" s="1"/>
  <c r="BJ148" i="2"/>
  <c r="CP148" i="2" s="1"/>
  <c r="BK148" i="2"/>
  <c r="CQ148" i="2" s="1"/>
  <c r="AL149" i="2"/>
  <c r="BN149" i="2" s="1"/>
  <c r="AM149" i="2"/>
  <c r="AN149" i="2"/>
  <c r="BP149" i="2" s="1"/>
  <c r="AO149" i="2"/>
  <c r="BQ149" i="2" s="1"/>
  <c r="AP149" i="2"/>
  <c r="BR149" i="2" s="1"/>
  <c r="AQ149" i="2"/>
  <c r="BS149" i="2" s="1"/>
  <c r="AR149" i="2"/>
  <c r="BT149" i="2" s="1"/>
  <c r="AS149" i="2"/>
  <c r="BU149" i="2" s="1"/>
  <c r="AT149" i="2"/>
  <c r="BV149" i="2" s="1"/>
  <c r="AU149" i="2"/>
  <c r="AV149" i="2"/>
  <c r="AW149" i="2"/>
  <c r="BZ149" i="2" s="1"/>
  <c r="AX149" i="2"/>
  <c r="CA149" i="2" s="1"/>
  <c r="AY149" i="2"/>
  <c r="AZ149" i="2"/>
  <c r="CD149" i="2" s="1"/>
  <c r="BA149" i="2"/>
  <c r="BB149" i="2"/>
  <c r="CF149" i="2" s="1"/>
  <c r="BC149" i="2"/>
  <c r="CG149" i="2" s="1"/>
  <c r="BD149" i="2"/>
  <c r="CH149" i="2" s="1"/>
  <c r="BE149" i="2"/>
  <c r="CI149" i="2" s="1"/>
  <c r="BF149" i="2"/>
  <c r="CK149" i="2" s="1"/>
  <c r="BG149" i="2"/>
  <c r="CL149" i="2" s="1"/>
  <c r="BH149" i="2"/>
  <c r="CM149" i="2" s="1"/>
  <c r="BI149" i="2"/>
  <c r="CO149" i="2" s="1"/>
  <c r="BJ149" i="2"/>
  <c r="CP149" i="2" s="1"/>
  <c r="BK149" i="2"/>
  <c r="CQ149" i="2" s="1"/>
  <c r="AL138" i="2"/>
  <c r="BN138" i="2" s="1"/>
  <c r="AM138" i="2"/>
  <c r="AN138" i="2"/>
  <c r="BP138" i="2" s="1"/>
  <c r="AO138" i="2"/>
  <c r="BQ138" i="2" s="1"/>
  <c r="AP138" i="2"/>
  <c r="BR138" i="2" s="1"/>
  <c r="AQ138" i="2"/>
  <c r="BS138" i="2" s="1"/>
  <c r="AR138" i="2"/>
  <c r="BT138" i="2" s="1"/>
  <c r="AS138" i="2"/>
  <c r="BU138" i="2" s="1"/>
  <c r="AT138" i="2"/>
  <c r="BV138" i="2" s="1"/>
  <c r="AU138" i="2"/>
  <c r="AV138" i="2"/>
  <c r="AW138" i="2"/>
  <c r="BZ138" i="2" s="1"/>
  <c r="AX138" i="2"/>
  <c r="CA138" i="2" s="1"/>
  <c r="AY138" i="2"/>
  <c r="AZ138" i="2"/>
  <c r="BA138" i="2"/>
  <c r="BB138" i="2"/>
  <c r="CF138" i="2" s="1"/>
  <c r="BC138" i="2"/>
  <c r="CG138" i="2" s="1"/>
  <c r="BD138" i="2"/>
  <c r="CH138" i="2" s="1"/>
  <c r="BE138" i="2"/>
  <c r="CI138" i="2" s="1"/>
  <c r="BF138" i="2"/>
  <c r="CK138" i="2" s="1"/>
  <c r="BG138" i="2"/>
  <c r="CL138" i="2" s="1"/>
  <c r="BH138" i="2"/>
  <c r="CM138" i="2" s="1"/>
  <c r="BI138" i="2"/>
  <c r="CO138" i="2" s="1"/>
  <c r="BJ138" i="2"/>
  <c r="CP138" i="2" s="1"/>
  <c r="BK138" i="2"/>
  <c r="CQ138" i="2" s="1"/>
  <c r="AL139" i="2"/>
  <c r="BN139" i="2" s="1"/>
  <c r="AM139" i="2"/>
  <c r="AN139" i="2"/>
  <c r="BP139" i="2" s="1"/>
  <c r="AO139" i="2"/>
  <c r="BQ139" i="2" s="1"/>
  <c r="AP139" i="2"/>
  <c r="AQ139" i="2"/>
  <c r="BS139" i="2" s="1"/>
  <c r="AR139" i="2"/>
  <c r="BT139" i="2" s="1"/>
  <c r="AS139" i="2"/>
  <c r="BU139" i="2" s="1"/>
  <c r="AT139" i="2"/>
  <c r="BV139" i="2" s="1"/>
  <c r="AU139" i="2"/>
  <c r="AV139" i="2"/>
  <c r="AW139" i="2"/>
  <c r="BZ139" i="2" s="1"/>
  <c r="AX139" i="2"/>
  <c r="CA139" i="2" s="1"/>
  <c r="AY139" i="2"/>
  <c r="AZ139" i="2"/>
  <c r="BA139" i="2"/>
  <c r="BB139" i="2"/>
  <c r="CF139" i="2" s="1"/>
  <c r="BC139" i="2"/>
  <c r="CG139" i="2" s="1"/>
  <c r="BD139" i="2"/>
  <c r="CH139" i="2" s="1"/>
  <c r="BE139" i="2"/>
  <c r="CI139" i="2" s="1"/>
  <c r="BF139" i="2"/>
  <c r="CK139" i="2" s="1"/>
  <c r="BG139" i="2"/>
  <c r="CL139" i="2" s="1"/>
  <c r="BH139" i="2"/>
  <c r="CM139" i="2" s="1"/>
  <c r="BI139" i="2"/>
  <c r="CO139" i="2" s="1"/>
  <c r="BJ139" i="2"/>
  <c r="CP139" i="2" s="1"/>
  <c r="BK139" i="2"/>
  <c r="CQ139" i="2" s="1"/>
  <c r="AL140" i="2"/>
  <c r="BN140" i="2" s="1"/>
  <c r="AM140" i="2"/>
  <c r="AN140" i="2"/>
  <c r="BP140" i="2" s="1"/>
  <c r="AO140" i="2"/>
  <c r="BQ140" i="2" s="1"/>
  <c r="AP140" i="2"/>
  <c r="AQ140" i="2"/>
  <c r="BS140" i="2" s="1"/>
  <c r="AR140" i="2"/>
  <c r="BT140" i="2" s="1"/>
  <c r="AS140" i="2"/>
  <c r="BU140" i="2" s="1"/>
  <c r="AT140" i="2"/>
  <c r="BV140" i="2" s="1"/>
  <c r="AU140" i="2"/>
  <c r="AV140" i="2"/>
  <c r="AW140" i="2"/>
  <c r="BZ140" i="2" s="1"/>
  <c r="AX140" i="2"/>
  <c r="CA140" i="2" s="1"/>
  <c r="AY140" i="2"/>
  <c r="AZ140" i="2"/>
  <c r="BA140" i="2"/>
  <c r="BB140" i="2"/>
  <c r="CF140" i="2" s="1"/>
  <c r="BC140" i="2"/>
  <c r="CG140" i="2" s="1"/>
  <c r="BD140" i="2"/>
  <c r="CH140" i="2" s="1"/>
  <c r="BE140" i="2"/>
  <c r="CI140" i="2" s="1"/>
  <c r="BF140" i="2"/>
  <c r="CK140" i="2" s="1"/>
  <c r="BG140" i="2"/>
  <c r="CL140" i="2" s="1"/>
  <c r="BH140" i="2"/>
  <c r="CM140" i="2" s="1"/>
  <c r="BI140" i="2"/>
  <c r="CO140" i="2" s="1"/>
  <c r="BJ140" i="2"/>
  <c r="CP140" i="2" s="1"/>
  <c r="BK140" i="2"/>
  <c r="CQ140" i="2" s="1"/>
  <c r="AL141" i="2"/>
  <c r="BN141" i="2" s="1"/>
  <c r="AM141" i="2"/>
  <c r="AN141" i="2"/>
  <c r="BP141" i="2" s="1"/>
  <c r="AO141" i="2"/>
  <c r="BQ141" i="2" s="1"/>
  <c r="AP141" i="2"/>
  <c r="AQ141" i="2"/>
  <c r="BS141" i="2" s="1"/>
  <c r="AR141" i="2"/>
  <c r="BT141" i="2" s="1"/>
  <c r="AS141" i="2"/>
  <c r="BU141" i="2" s="1"/>
  <c r="AT141" i="2"/>
  <c r="BV141" i="2" s="1"/>
  <c r="AU141" i="2"/>
  <c r="AV141" i="2"/>
  <c r="AW141" i="2"/>
  <c r="BZ141" i="2" s="1"/>
  <c r="AX141" i="2"/>
  <c r="CA141" i="2" s="1"/>
  <c r="AY141" i="2"/>
  <c r="AZ141" i="2"/>
  <c r="BA141" i="2"/>
  <c r="BB141" i="2"/>
  <c r="CF141" i="2" s="1"/>
  <c r="BC141" i="2"/>
  <c r="CG141" i="2" s="1"/>
  <c r="BD141" i="2"/>
  <c r="CH141" i="2" s="1"/>
  <c r="BE141" i="2"/>
  <c r="CI141" i="2" s="1"/>
  <c r="BF141" i="2"/>
  <c r="CK141" i="2" s="1"/>
  <c r="BG141" i="2"/>
  <c r="CL141" i="2" s="1"/>
  <c r="BH141" i="2"/>
  <c r="CM141" i="2" s="1"/>
  <c r="BI141" i="2"/>
  <c r="CO141" i="2" s="1"/>
  <c r="BJ141" i="2"/>
  <c r="CP141" i="2" s="1"/>
  <c r="BK141" i="2"/>
  <c r="CQ141" i="2" s="1"/>
  <c r="AL142" i="2"/>
  <c r="BN142" i="2" s="1"/>
  <c r="AM142" i="2"/>
  <c r="AN142" i="2"/>
  <c r="BP142" i="2" s="1"/>
  <c r="AO142" i="2"/>
  <c r="BQ142" i="2" s="1"/>
  <c r="AP142" i="2"/>
  <c r="AQ142" i="2"/>
  <c r="BS142" i="2" s="1"/>
  <c r="AR142" i="2"/>
  <c r="BT142" i="2" s="1"/>
  <c r="AS142" i="2"/>
  <c r="BU142" i="2" s="1"/>
  <c r="AT142" i="2"/>
  <c r="BV142" i="2" s="1"/>
  <c r="AU142" i="2"/>
  <c r="AV142" i="2"/>
  <c r="AW142" i="2"/>
  <c r="BZ142" i="2" s="1"/>
  <c r="AX142" i="2"/>
  <c r="CA142" i="2" s="1"/>
  <c r="AY142" i="2"/>
  <c r="AZ142" i="2"/>
  <c r="BA142" i="2"/>
  <c r="BB142" i="2"/>
  <c r="CF142" i="2" s="1"/>
  <c r="BC142" i="2"/>
  <c r="CG142" i="2" s="1"/>
  <c r="BD142" i="2"/>
  <c r="CH142" i="2" s="1"/>
  <c r="BE142" i="2"/>
  <c r="CI142" i="2" s="1"/>
  <c r="BF142" i="2"/>
  <c r="CK142" i="2" s="1"/>
  <c r="BG142" i="2"/>
  <c r="CL142" i="2" s="1"/>
  <c r="BH142" i="2"/>
  <c r="CM142" i="2" s="1"/>
  <c r="BI142" i="2"/>
  <c r="CO142" i="2" s="1"/>
  <c r="BJ142" i="2"/>
  <c r="CP142" i="2" s="1"/>
  <c r="BK142" i="2"/>
  <c r="CQ142" i="2" s="1"/>
  <c r="AL143" i="2"/>
  <c r="BN143" i="2" s="1"/>
  <c r="AM143" i="2"/>
  <c r="AN143" i="2"/>
  <c r="BP143" i="2" s="1"/>
  <c r="AO143" i="2"/>
  <c r="BQ143" i="2" s="1"/>
  <c r="AP143" i="2"/>
  <c r="AQ143" i="2"/>
  <c r="BS143" i="2" s="1"/>
  <c r="AR143" i="2"/>
  <c r="BT143" i="2" s="1"/>
  <c r="AS143" i="2"/>
  <c r="BU143" i="2" s="1"/>
  <c r="AT143" i="2"/>
  <c r="BV143" i="2" s="1"/>
  <c r="AU143" i="2"/>
  <c r="AV143" i="2"/>
  <c r="AW143" i="2"/>
  <c r="BZ143" i="2" s="1"/>
  <c r="AX143" i="2"/>
  <c r="CA143" i="2" s="1"/>
  <c r="AY143" i="2"/>
  <c r="AZ143" i="2"/>
  <c r="BA143" i="2"/>
  <c r="BB143" i="2"/>
  <c r="CF143" i="2" s="1"/>
  <c r="BC143" i="2"/>
  <c r="CG143" i="2" s="1"/>
  <c r="BD143" i="2"/>
  <c r="CH143" i="2" s="1"/>
  <c r="BE143" i="2"/>
  <c r="CI143" i="2" s="1"/>
  <c r="BF143" i="2"/>
  <c r="CK143" i="2" s="1"/>
  <c r="BG143" i="2"/>
  <c r="CL143" i="2" s="1"/>
  <c r="BH143" i="2"/>
  <c r="CM143" i="2" s="1"/>
  <c r="BI143" i="2"/>
  <c r="CO143" i="2" s="1"/>
  <c r="BJ143" i="2"/>
  <c r="CP143" i="2" s="1"/>
  <c r="BK143" i="2"/>
  <c r="CQ143" i="2" s="1"/>
  <c r="AL144" i="2"/>
  <c r="BN144" i="2" s="1"/>
  <c r="AM144" i="2"/>
  <c r="BO144" i="2" s="1"/>
  <c r="AN144" i="2"/>
  <c r="BP144" i="2" s="1"/>
  <c r="AO144" i="2"/>
  <c r="BQ144" i="2" s="1"/>
  <c r="AP144" i="2"/>
  <c r="AQ144" i="2"/>
  <c r="BS144" i="2" s="1"/>
  <c r="AR144" i="2"/>
  <c r="BT144" i="2" s="1"/>
  <c r="AS144" i="2"/>
  <c r="BU144" i="2" s="1"/>
  <c r="AT144" i="2"/>
  <c r="BV144" i="2" s="1"/>
  <c r="AU144" i="2"/>
  <c r="BW144" i="2" s="1"/>
  <c r="AV144" i="2"/>
  <c r="AW144" i="2"/>
  <c r="BZ144" i="2" s="1"/>
  <c r="AX144" i="2"/>
  <c r="CA144" i="2" s="1"/>
  <c r="AY144" i="2"/>
  <c r="AZ144" i="2"/>
  <c r="BA144" i="2"/>
  <c r="CE144" i="2" s="1"/>
  <c r="BB144" i="2"/>
  <c r="CF144" i="2" s="1"/>
  <c r="BC144" i="2"/>
  <c r="CG144" i="2" s="1"/>
  <c r="BD144" i="2"/>
  <c r="CH144" i="2" s="1"/>
  <c r="BE144" i="2"/>
  <c r="CI144" i="2" s="1"/>
  <c r="BF144" i="2"/>
  <c r="CK144" i="2" s="1"/>
  <c r="BG144" i="2"/>
  <c r="CL144" i="2" s="1"/>
  <c r="BH144" i="2"/>
  <c r="CM144" i="2" s="1"/>
  <c r="BI144" i="2"/>
  <c r="CO144" i="2" s="1"/>
  <c r="BJ144" i="2"/>
  <c r="CP144" i="2" s="1"/>
  <c r="BK144" i="2"/>
  <c r="CQ144" i="2" s="1"/>
  <c r="AL145" i="2"/>
  <c r="BN145" i="2" s="1"/>
  <c r="AM145" i="2"/>
  <c r="AN145" i="2"/>
  <c r="BP145" i="2" s="1"/>
  <c r="AO145" i="2"/>
  <c r="BQ145" i="2" s="1"/>
  <c r="AP145" i="2"/>
  <c r="AQ145" i="2"/>
  <c r="BS145" i="2" s="1"/>
  <c r="AR145" i="2"/>
  <c r="BT145" i="2" s="1"/>
  <c r="AS145" i="2"/>
  <c r="BU145" i="2" s="1"/>
  <c r="AT145" i="2"/>
  <c r="BV145" i="2" s="1"/>
  <c r="AU145" i="2"/>
  <c r="AV145" i="2"/>
  <c r="AW145" i="2"/>
  <c r="BZ145" i="2" s="1"/>
  <c r="AX145" i="2"/>
  <c r="CA145" i="2" s="1"/>
  <c r="AY145" i="2"/>
  <c r="AZ145" i="2"/>
  <c r="BA145" i="2"/>
  <c r="BB145" i="2"/>
  <c r="CF145" i="2" s="1"/>
  <c r="BC145" i="2"/>
  <c r="CG145" i="2" s="1"/>
  <c r="BD145" i="2"/>
  <c r="CH145" i="2" s="1"/>
  <c r="BE145" i="2"/>
  <c r="CI145" i="2" s="1"/>
  <c r="BF145" i="2"/>
  <c r="CK145" i="2" s="1"/>
  <c r="BG145" i="2"/>
  <c r="CL145" i="2" s="1"/>
  <c r="BH145" i="2"/>
  <c r="CM145" i="2" s="1"/>
  <c r="BI145" i="2"/>
  <c r="CO145" i="2" s="1"/>
  <c r="BJ145" i="2"/>
  <c r="CP145" i="2" s="1"/>
  <c r="BK145" i="2"/>
  <c r="CQ145" i="2" s="1"/>
  <c r="BN6" i="2"/>
  <c r="AM6" i="2"/>
  <c r="AN6" i="2"/>
  <c r="BP6" i="2" s="1"/>
  <c r="AO6" i="2"/>
  <c r="BQ6" i="2" s="1"/>
  <c r="AP6" i="2"/>
  <c r="AQ6" i="2"/>
  <c r="BS6" i="2" s="1"/>
  <c r="AR6" i="2"/>
  <c r="BT6" i="2" s="1"/>
  <c r="BU6" i="2"/>
  <c r="BV6" i="2"/>
  <c r="AU6" i="2"/>
  <c r="AV6" i="2"/>
  <c r="BX6" i="2" s="1"/>
  <c r="AW6" i="2"/>
  <c r="BZ6" i="2" s="1"/>
  <c r="AX6" i="2"/>
  <c r="CA6" i="2" s="1"/>
  <c r="AY6" i="2"/>
  <c r="AZ6" i="2"/>
  <c r="CD6" i="2" s="1"/>
  <c r="BA6" i="2"/>
  <c r="BB6" i="2"/>
  <c r="CF6" i="2" s="1"/>
  <c r="BC6" i="2"/>
  <c r="CG6" i="2" s="1"/>
  <c r="BD6" i="2"/>
  <c r="CH6" i="2" s="1"/>
  <c r="BE6" i="2"/>
  <c r="CI6" i="2" s="1"/>
  <c r="BF6" i="2"/>
  <c r="CK6" i="2" s="1"/>
  <c r="BG6" i="2"/>
  <c r="CL6" i="2" s="1"/>
  <c r="BH6" i="2"/>
  <c r="CM6" i="2" s="1"/>
  <c r="BI6" i="2"/>
  <c r="CO6" i="2" s="1"/>
  <c r="BJ6" i="2"/>
  <c r="CP6" i="2" s="1"/>
  <c r="BK6" i="2"/>
  <c r="CQ6" i="2" s="1"/>
  <c r="BN7" i="2"/>
  <c r="AM7" i="2"/>
  <c r="AN7" i="2"/>
  <c r="BP7" i="2" s="1"/>
  <c r="AO7" i="2"/>
  <c r="BQ7" i="2" s="1"/>
  <c r="AP7" i="2"/>
  <c r="AQ7" i="2"/>
  <c r="BS7" i="2" s="1"/>
  <c r="AR7" i="2"/>
  <c r="BT7" i="2" s="1"/>
  <c r="BU7" i="2"/>
  <c r="BV7" i="2"/>
  <c r="AU7" i="2"/>
  <c r="AV7" i="2"/>
  <c r="AW7" i="2"/>
  <c r="BZ7" i="2" s="1"/>
  <c r="AX7" i="2"/>
  <c r="CA7" i="2" s="1"/>
  <c r="AY7" i="2"/>
  <c r="AZ7" i="2"/>
  <c r="BA7" i="2"/>
  <c r="BB7" i="2"/>
  <c r="CF7" i="2" s="1"/>
  <c r="BC7" i="2"/>
  <c r="CG7" i="2" s="1"/>
  <c r="BD7" i="2"/>
  <c r="CH7" i="2" s="1"/>
  <c r="BE7" i="2"/>
  <c r="CI7" i="2" s="1"/>
  <c r="BF7" i="2"/>
  <c r="CK7" i="2" s="1"/>
  <c r="BG7" i="2"/>
  <c r="CL7" i="2" s="1"/>
  <c r="BH7" i="2"/>
  <c r="CM7" i="2" s="1"/>
  <c r="BI7" i="2"/>
  <c r="CO7" i="2" s="1"/>
  <c r="BJ7" i="2"/>
  <c r="CP7" i="2" s="1"/>
  <c r="BK7" i="2"/>
  <c r="CQ7" i="2" s="1"/>
  <c r="BN42" i="2"/>
  <c r="AM42" i="2"/>
  <c r="AN42" i="2"/>
  <c r="BP42" i="2" s="1"/>
  <c r="AO42" i="2"/>
  <c r="BQ42" i="2" s="1"/>
  <c r="AP42" i="2"/>
  <c r="AQ42" i="2"/>
  <c r="BS42" i="2" s="1"/>
  <c r="AR42" i="2"/>
  <c r="BT42" i="2" s="1"/>
  <c r="BU42" i="2"/>
  <c r="BV42" i="2"/>
  <c r="AU42" i="2"/>
  <c r="AV42" i="2"/>
  <c r="AW42" i="2"/>
  <c r="BZ42" i="2" s="1"/>
  <c r="AX42" i="2"/>
  <c r="CA42" i="2" s="1"/>
  <c r="AY42" i="2"/>
  <c r="AZ42" i="2"/>
  <c r="BA42" i="2"/>
  <c r="BB42" i="2"/>
  <c r="CF42" i="2" s="1"/>
  <c r="BC42" i="2"/>
  <c r="CG42" i="2" s="1"/>
  <c r="BD42" i="2"/>
  <c r="CH42" i="2" s="1"/>
  <c r="BE42" i="2"/>
  <c r="CI42" i="2" s="1"/>
  <c r="BF42" i="2"/>
  <c r="CK42" i="2" s="1"/>
  <c r="BG42" i="2"/>
  <c r="CL42" i="2" s="1"/>
  <c r="BH42" i="2"/>
  <c r="CM42" i="2" s="1"/>
  <c r="BI42" i="2"/>
  <c r="CO42" i="2" s="1"/>
  <c r="BJ42" i="2"/>
  <c r="CP42" i="2" s="1"/>
  <c r="BK42" i="2"/>
  <c r="CQ42" i="2" s="1"/>
  <c r="BN43" i="2"/>
  <c r="AM43" i="2"/>
  <c r="AN43" i="2"/>
  <c r="BP43" i="2" s="1"/>
  <c r="AO43" i="2"/>
  <c r="BQ43" i="2" s="1"/>
  <c r="AP43" i="2"/>
  <c r="AQ43" i="2"/>
  <c r="BS43" i="2" s="1"/>
  <c r="AR43" i="2"/>
  <c r="BT43" i="2" s="1"/>
  <c r="BU43" i="2"/>
  <c r="BV43" i="2"/>
  <c r="AU43" i="2"/>
  <c r="AV43" i="2"/>
  <c r="AW43" i="2"/>
  <c r="BZ43" i="2" s="1"/>
  <c r="AX43" i="2"/>
  <c r="CA43" i="2" s="1"/>
  <c r="AY43" i="2"/>
  <c r="AZ43" i="2"/>
  <c r="BA43" i="2"/>
  <c r="BB43" i="2"/>
  <c r="CF43" i="2" s="1"/>
  <c r="BC43" i="2"/>
  <c r="CG43" i="2" s="1"/>
  <c r="BD43" i="2"/>
  <c r="CH43" i="2" s="1"/>
  <c r="BE43" i="2"/>
  <c r="CI43" i="2" s="1"/>
  <c r="BF43" i="2"/>
  <c r="CK43" i="2" s="1"/>
  <c r="BG43" i="2"/>
  <c r="CL43" i="2" s="1"/>
  <c r="BH43" i="2"/>
  <c r="CM43" i="2" s="1"/>
  <c r="BI43" i="2"/>
  <c r="CO43" i="2" s="1"/>
  <c r="BJ43" i="2"/>
  <c r="CP43" i="2" s="1"/>
  <c r="BK43" i="2"/>
  <c r="CQ43" i="2" s="1"/>
  <c r="BN44" i="2"/>
  <c r="AM44" i="2"/>
  <c r="AN44" i="2"/>
  <c r="BP44" i="2" s="1"/>
  <c r="AO44" i="2"/>
  <c r="BQ44" i="2" s="1"/>
  <c r="AP44" i="2"/>
  <c r="AQ44" i="2"/>
  <c r="BS44" i="2" s="1"/>
  <c r="AR44" i="2"/>
  <c r="BT44" i="2" s="1"/>
  <c r="BU44" i="2"/>
  <c r="BV44" i="2"/>
  <c r="AU44" i="2"/>
  <c r="AV44" i="2"/>
  <c r="AW44" i="2"/>
  <c r="BZ44" i="2" s="1"/>
  <c r="AX44" i="2"/>
  <c r="CA44" i="2" s="1"/>
  <c r="AY44" i="2"/>
  <c r="AZ44" i="2"/>
  <c r="BA44" i="2"/>
  <c r="BB44" i="2"/>
  <c r="CF44" i="2" s="1"/>
  <c r="BC44" i="2"/>
  <c r="CG44" i="2" s="1"/>
  <c r="BD44" i="2"/>
  <c r="CH44" i="2" s="1"/>
  <c r="BE44" i="2"/>
  <c r="CI44" i="2" s="1"/>
  <c r="BF44" i="2"/>
  <c r="CK44" i="2" s="1"/>
  <c r="BG44" i="2"/>
  <c r="CL44" i="2" s="1"/>
  <c r="BH44" i="2"/>
  <c r="CM44" i="2" s="1"/>
  <c r="BI44" i="2"/>
  <c r="CO44" i="2" s="1"/>
  <c r="BJ44" i="2"/>
  <c r="CP44" i="2" s="1"/>
  <c r="BK44" i="2"/>
  <c r="CQ44" i="2" s="1"/>
  <c r="BN45" i="2"/>
  <c r="AM45" i="2"/>
  <c r="AN45" i="2"/>
  <c r="BP45" i="2" s="1"/>
  <c r="AO45" i="2"/>
  <c r="BQ45" i="2" s="1"/>
  <c r="AP45" i="2"/>
  <c r="AQ45" i="2"/>
  <c r="BS45" i="2" s="1"/>
  <c r="AR45" i="2"/>
  <c r="BT45" i="2" s="1"/>
  <c r="BU45" i="2"/>
  <c r="BV45" i="2"/>
  <c r="AU45" i="2"/>
  <c r="AV45" i="2"/>
  <c r="AW45" i="2"/>
  <c r="BZ45" i="2" s="1"/>
  <c r="AX45" i="2"/>
  <c r="CA45" i="2" s="1"/>
  <c r="AY45" i="2"/>
  <c r="CT45" i="2" s="1"/>
  <c r="AZ45" i="2"/>
  <c r="BA45" i="2"/>
  <c r="BB45" i="2"/>
  <c r="CF45" i="2" s="1"/>
  <c r="BC45" i="2"/>
  <c r="CG45" i="2" s="1"/>
  <c r="BD45" i="2"/>
  <c r="CH45" i="2" s="1"/>
  <c r="BE45" i="2"/>
  <c r="CI45" i="2" s="1"/>
  <c r="BF45" i="2"/>
  <c r="CK45" i="2" s="1"/>
  <c r="BG45" i="2"/>
  <c r="CL45" i="2" s="1"/>
  <c r="BH45" i="2"/>
  <c r="CM45" i="2" s="1"/>
  <c r="BI45" i="2"/>
  <c r="CO45" i="2" s="1"/>
  <c r="BJ45" i="2"/>
  <c r="CP45" i="2" s="1"/>
  <c r="BK45" i="2"/>
  <c r="CQ45" i="2" s="1"/>
  <c r="BN46" i="2"/>
  <c r="AM46" i="2"/>
  <c r="AN46" i="2"/>
  <c r="BP46" i="2" s="1"/>
  <c r="AO46" i="2"/>
  <c r="BQ46" i="2" s="1"/>
  <c r="AP46" i="2"/>
  <c r="AQ46" i="2"/>
  <c r="BS46" i="2" s="1"/>
  <c r="AR46" i="2"/>
  <c r="BT46" i="2" s="1"/>
  <c r="BU46" i="2"/>
  <c r="BV46" i="2"/>
  <c r="AU46" i="2"/>
  <c r="AV46" i="2"/>
  <c r="AW46" i="2"/>
  <c r="BZ46" i="2" s="1"/>
  <c r="AX46" i="2"/>
  <c r="CA46" i="2" s="1"/>
  <c r="AY46" i="2"/>
  <c r="AZ46" i="2"/>
  <c r="BA46" i="2"/>
  <c r="BB46" i="2"/>
  <c r="CF46" i="2" s="1"/>
  <c r="BC46" i="2"/>
  <c r="CG46" i="2" s="1"/>
  <c r="BD46" i="2"/>
  <c r="CH46" i="2" s="1"/>
  <c r="BE46" i="2"/>
  <c r="CI46" i="2" s="1"/>
  <c r="BF46" i="2"/>
  <c r="CK46" i="2" s="1"/>
  <c r="BG46" i="2"/>
  <c r="CL46" i="2" s="1"/>
  <c r="BH46" i="2"/>
  <c r="CM46" i="2" s="1"/>
  <c r="BI46" i="2"/>
  <c r="CO46" i="2" s="1"/>
  <c r="BJ46" i="2"/>
  <c r="CP46" i="2" s="1"/>
  <c r="BK46" i="2"/>
  <c r="CQ46" i="2" s="1"/>
  <c r="BN47" i="2"/>
  <c r="AM47" i="2"/>
  <c r="AN47" i="2"/>
  <c r="BP47" i="2" s="1"/>
  <c r="AO47" i="2"/>
  <c r="BQ47" i="2" s="1"/>
  <c r="AP47" i="2"/>
  <c r="AQ47" i="2"/>
  <c r="BS47" i="2" s="1"/>
  <c r="AR47" i="2"/>
  <c r="BT47" i="2" s="1"/>
  <c r="BU47" i="2"/>
  <c r="BV47" i="2"/>
  <c r="AU47" i="2"/>
  <c r="AV47" i="2"/>
  <c r="AW47" i="2"/>
  <c r="BZ47" i="2" s="1"/>
  <c r="AX47" i="2"/>
  <c r="CA47" i="2" s="1"/>
  <c r="AY47" i="2"/>
  <c r="AZ47" i="2"/>
  <c r="BA47" i="2"/>
  <c r="BB47" i="2"/>
  <c r="CF47" i="2" s="1"/>
  <c r="BC47" i="2"/>
  <c r="CG47" i="2" s="1"/>
  <c r="BD47" i="2"/>
  <c r="CH47" i="2" s="1"/>
  <c r="BE47" i="2"/>
  <c r="CI47" i="2" s="1"/>
  <c r="BF47" i="2"/>
  <c r="CK47" i="2" s="1"/>
  <c r="BG47" i="2"/>
  <c r="CL47" i="2" s="1"/>
  <c r="BH47" i="2"/>
  <c r="CM47" i="2" s="1"/>
  <c r="BI47" i="2"/>
  <c r="CO47" i="2" s="1"/>
  <c r="BJ47" i="2"/>
  <c r="CP47" i="2" s="1"/>
  <c r="BK47" i="2"/>
  <c r="CQ47" i="2" s="1"/>
  <c r="BN48" i="2"/>
  <c r="AM48" i="2"/>
  <c r="AN48" i="2"/>
  <c r="BP48" i="2" s="1"/>
  <c r="AO48" i="2"/>
  <c r="BQ48" i="2" s="1"/>
  <c r="AP48" i="2"/>
  <c r="AQ48" i="2"/>
  <c r="BS48" i="2" s="1"/>
  <c r="AR48" i="2"/>
  <c r="BT48" i="2" s="1"/>
  <c r="BU48" i="2"/>
  <c r="BV48" i="2"/>
  <c r="AU48" i="2"/>
  <c r="AV48" i="2"/>
  <c r="AW48" i="2"/>
  <c r="BZ48" i="2" s="1"/>
  <c r="AX48" i="2"/>
  <c r="CA48" i="2" s="1"/>
  <c r="AY48" i="2"/>
  <c r="AZ48" i="2"/>
  <c r="BA48" i="2"/>
  <c r="BB48" i="2"/>
  <c r="CF48" i="2" s="1"/>
  <c r="BC48" i="2"/>
  <c r="CG48" i="2" s="1"/>
  <c r="BD48" i="2"/>
  <c r="CH48" i="2" s="1"/>
  <c r="BE48" i="2"/>
  <c r="CI48" i="2" s="1"/>
  <c r="BF48" i="2"/>
  <c r="CK48" i="2" s="1"/>
  <c r="BG48" i="2"/>
  <c r="CL48" i="2" s="1"/>
  <c r="BH48" i="2"/>
  <c r="CM48" i="2" s="1"/>
  <c r="BI48" i="2"/>
  <c r="CO48" i="2" s="1"/>
  <c r="BJ48" i="2"/>
  <c r="CP48" i="2" s="1"/>
  <c r="BK48" i="2"/>
  <c r="CQ48" i="2" s="1"/>
  <c r="BN49" i="2"/>
  <c r="AM49" i="2"/>
  <c r="AN49" i="2"/>
  <c r="BP49" i="2" s="1"/>
  <c r="AO49" i="2"/>
  <c r="BQ49" i="2" s="1"/>
  <c r="AP49" i="2"/>
  <c r="AQ49" i="2"/>
  <c r="BS49" i="2" s="1"/>
  <c r="AR49" i="2"/>
  <c r="BT49" i="2" s="1"/>
  <c r="BU49" i="2"/>
  <c r="BV49" i="2"/>
  <c r="AU49" i="2"/>
  <c r="AV49" i="2"/>
  <c r="AW49" i="2"/>
  <c r="BZ49" i="2" s="1"/>
  <c r="AX49" i="2"/>
  <c r="CA49" i="2" s="1"/>
  <c r="AY49" i="2"/>
  <c r="AZ49" i="2"/>
  <c r="BA49" i="2"/>
  <c r="BB49" i="2"/>
  <c r="CF49" i="2" s="1"/>
  <c r="BC49" i="2"/>
  <c r="CG49" i="2" s="1"/>
  <c r="BD49" i="2"/>
  <c r="CH49" i="2" s="1"/>
  <c r="BE49" i="2"/>
  <c r="CI49" i="2" s="1"/>
  <c r="BF49" i="2"/>
  <c r="CK49" i="2" s="1"/>
  <c r="BG49" i="2"/>
  <c r="CL49" i="2" s="1"/>
  <c r="BH49" i="2"/>
  <c r="CM49" i="2" s="1"/>
  <c r="BI49" i="2"/>
  <c r="CO49" i="2" s="1"/>
  <c r="BJ49" i="2"/>
  <c r="CP49" i="2" s="1"/>
  <c r="BK49" i="2"/>
  <c r="CQ49" i="2" s="1"/>
  <c r="BN50" i="2"/>
  <c r="AM50" i="2"/>
  <c r="AN50" i="2"/>
  <c r="BP50" i="2" s="1"/>
  <c r="AO50" i="2"/>
  <c r="BQ50" i="2" s="1"/>
  <c r="AP50" i="2"/>
  <c r="AQ50" i="2"/>
  <c r="BS50" i="2" s="1"/>
  <c r="AR50" i="2"/>
  <c r="BT50" i="2" s="1"/>
  <c r="BU50" i="2"/>
  <c r="BV50" i="2"/>
  <c r="AU50" i="2"/>
  <c r="AV50" i="2"/>
  <c r="AW50" i="2"/>
  <c r="BZ50" i="2" s="1"/>
  <c r="AX50" i="2"/>
  <c r="CA50" i="2" s="1"/>
  <c r="AY50" i="2"/>
  <c r="AZ50" i="2"/>
  <c r="BA50" i="2"/>
  <c r="BB50" i="2"/>
  <c r="CF50" i="2" s="1"/>
  <c r="BC50" i="2"/>
  <c r="CG50" i="2" s="1"/>
  <c r="BD50" i="2"/>
  <c r="CH50" i="2" s="1"/>
  <c r="BE50" i="2"/>
  <c r="CI50" i="2" s="1"/>
  <c r="BF50" i="2"/>
  <c r="CK50" i="2" s="1"/>
  <c r="BG50" i="2"/>
  <c r="CL50" i="2" s="1"/>
  <c r="BH50" i="2"/>
  <c r="CM50" i="2" s="1"/>
  <c r="BI50" i="2"/>
  <c r="CO50" i="2" s="1"/>
  <c r="BJ50" i="2"/>
  <c r="CP50" i="2" s="1"/>
  <c r="BK50" i="2"/>
  <c r="CQ50" i="2" s="1"/>
  <c r="BN51" i="2"/>
  <c r="AM51" i="2"/>
  <c r="AN51" i="2"/>
  <c r="BP51" i="2" s="1"/>
  <c r="AO51" i="2"/>
  <c r="BQ51" i="2" s="1"/>
  <c r="AP51" i="2"/>
  <c r="AQ51" i="2"/>
  <c r="BS51" i="2" s="1"/>
  <c r="AR51" i="2"/>
  <c r="BT51" i="2" s="1"/>
  <c r="BU51" i="2"/>
  <c r="BV51" i="2"/>
  <c r="AU51" i="2"/>
  <c r="AV51" i="2"/>
  <c r="AW51" i="2"/>
  <c r="BZ51" i="2" s="1"/>
  <c r="AX51" i="2"/>
  <c r="CA51" i="2" s="1"/>
  <c r="AY51" i="2"/>
  <c r="AZ51" i="2"/>
  <c r="BA51" i="2"/>
  <c r="BB51" i="2"/>
  <c r="CF51" i="2" s="1"/>
  <c r="BC51" i="2"/>
  <c r="CG51" i="2" s="1"/>
  <c r="BD51" i="2"/>
  <c r="CH51" i="2" s="1"/>
  <c r="BE51" i="2"/>
  <c r="CI51" i="2" s="1"/>
  <c r="BF51" i="2"/>
  <c r="CK51" i="2" s="1"/>
  <c r="BG51" i="2"/>
  <c r="CL51" i="2" s="1"/>
  <c r="BH51" i="2"/>
  <c r="CM51" i="2" s="1"/>
  <c r="BI51" i="2"/>
  <c r="CO51" i="2" s="1"/>
  <c r="BJ51" i="2"/>
  <c r="CP51" i="2" s="1"/>
  <c r="BK51" i="2"/>
  <c r="CQ51" i="2" s="1"/>
  <c r="BN52" i="2"/>
  <c r="AM52" i="2"/>
  <c r="AN52" i="2"/>
  <c r="BP52" i="2" s="1"/>
  <c r="AO52" i="2"/>
  <c r="BQ52" i="2" s="1"/>
  <c r="AP52" i="2"/>
  <c r="AQ52" i="2"/>
  <c r="BS52" i="2" s="1"/>
  <c r="AR52" i="2"/>
  <c r="BT52" i="2" s="1"/>
  <c r="BU52" i="2"/>
  <c r="BV52" i="2"/>
  <c r="AU52" i="2"/>
  <c r="AV52" i="2"/>
  <c r="AW52" i="2"/>
  <c r="BZ52" i="2" s="1"/>
  <c r="AX52" i="2"/>
  <c r="CA52" i="2" s="1"/>
  <c r="AY52" i="2"/>
  <c r="AZ52" i="2"/>
  <c r="BA52" i="2"/>
  <c r="BB52" i="2"/>
  <c r="CF52" i="2" s="1"/>
  <c r="BC52" i="2"/>
  <c r="CG52" i="2" s="1"/>
  <c r="BD52" i="2"/>
  <c r="CH52" i="2" s="1"/>
  <c r="BE52" i="2"/>
  <c r="CI52" i="2" s="1"/>
  <c r="BF52" i="2"/>
  <c r="CK52" i="2" s="1"/>
  <c r="BG52" i="2"/>
  <c r="CL52" i="2" s="1"/>
  <c r="BH52" i="2"/>
  <c r="CM52" i="2" s="1"/>
  <c r="BI52" i="2"/>
  <c r="CO52" i="2" s="1"/>
  <c r="BJ52" i="2"/>
  <c r="CP52" i="2" s="1"/>
  <c r="BK52" i="2"/>
  <c r="CQ52" i="2" s="1"/>
  <c r="BN53" i="2"/>
  <c r="AM53" i="2"/>
  <c r="AN53" i="2"/>
  <c r="BP53" i="2" s="1"/>
  <c r="AO53" i="2"/>
  <c r="BQ53" i="2" s="1"/>
  <c r="AP53" i="2"/>
  <c r="AQ53" i="2"/>
  <c r="BS53" i="2" s="1"/>
  <c r="AR53" i="2"/>
  <c r="BT53" i="2" s="1"/>
  <c r="BU53" i="2"/>
  <c r="BV53" i="2"/>
  <c r="AU53" i="2"/>
  <c r="AV53" i="2"/>
  <c r="AW53" i="2"/>
  <c r="BZ53" i="2" s="1"/>
  <c r="AX53" i="2"/>
  <c r="CA53" i="2" s="1"/>
  <c r="AY53" i="2"/>
  <c r="AZ53" i="2"/>
  <c r="BA53" i="2"/>
  <c r="BB53" i="2"/>
  <c r="CF53" i="2" s="1"/>
  <c r="BC53" i="2"/>
  <c r="CG53" i="2" s="1"/>
  <c r="BD53" i="2"/>
  <c r="CH53" i="2" s="1"/>
  <c r="BE53" i="2"/>
  <c r="CI53" i="2" s="1"/>
  <c r="BF53" i="2"/>
  <c r="CK53" i="2" s="1"/>
  <c r="BG53" i="2"/>
  <c r="CL53" i="2" s="1"/>
  <c r="BH53" i="2"/>
  <c r="CM53" i="2" s="1"/>
  <c r="BI53" i="2"/>
  <c r="CO53" i="2" s="1"/>
  <c r="BJ53" i="2"/>
  <c r="CP53" i="2" s="1"/>
  <c r="BK53" i="2"/>
  <c r="CQ53" i="2" s="1"/>
  <c r="BN54" i="2"/>
  <c r="AM54" i="2"/>
  <c r="AN54" i="2"/>
  <c r="BP54" i="2" s="1"/>
  <c r="AO54" i="2"/>
  <c r="BQ54" i="2" s="1"/>
  <c r="AP54" i="2"/>
  <c r="AQ54" i="2"/>
  <c r="BS54" i="2" s="1"/>
  <c r="AR54" i="2"/>
  <c r="BT54" i="2" s="1"/>
  <c r="BU54" i="2"/>
  <c r="BV54" i="2"/>
  <c r="AU54" i="2"/>
  <c r="AV54" i="2"/>
  <c r="AW54" i="2"/>
  <c r="BZ54" i="2" s="1"/>
  <c r="AX54" i="2"/>
  <c r="CA54" i="2" s="1"/>
  <c r="AY54" i="2"/>
  <c r="AZ54" i="2"/>
  <c r="BA54" i="2"/>
  <c r="BB54" i="2"/>
  <c r="CF54" i="2" s="1"/>
  <c r="BC54" i="2"/>
  <c r="CG54" i="2" s="1"/>
  <c r="BD54" i="2"/>
  <c r="CH54" i="2" s="1"/>
  <c r="BE54" i="2"/>
  <c r="CI54" i="2" s="1"/>
  <c r="BF54" i="2"/>
  <c r="CK54" i="2" s="1"/>
  <c r="BG54" i="2"/>
  <c r="CL54" i="2" s="1"/>
  <c r="BH54" i="2"/>
  <c r="CM54" i="2" s="1"/>
  <c r="BI54" i="2"/>
  <c r="CO54" i="2" s="1"/>
  <c r="BJ54" i="2"/>
  <c r="CP54" i="2" s="1"/>
  <c r="BK54" i="2"/>
  <c r="CQ54" i="2" s="1"/>
  <c r="BN55" i="2"/>
  <c r="AM55" i="2"/>
  <c r="AN55" i="2"/>
  <c r="BP55" i="2" s="1"/>
  <c r="AO55" i="2"/>
  <c r="BQ55" i="2" s="1"/>
  <c r="AP55" i="2"/>
  <c r="AQ55" i="2"/>
  <c r="BS55" i="2" s="1"/>
  <c r="AR55" i="2"/>
  <c r="BT55" i="2" s="1"/>
  <c r="BU55" i="2"/>
  <c r="BV55" i="2"/>
  <c r="AU55" i="2"/>
  <c r="AV55" i="2"/>
  <c r="AW55" i="2"/>
  <c r="BZ55" i="2" s="1"/>
  <c r="AX55" i="2"/>
  <c r="CA55" i="2" s="1"/>
  <c r="AY55" i="2"/>
  <c r="AZ55" i="2"/>
  <c r="BA55" i="2"/>
  <c r="BB55" i="2"/>
  <c r="CF55" i="2" s="1"/>
  <c r="BC55" i="2"/>
  <c r="CG55" i="2" s="1"/>
  <c r="BD55" i="2"/>
  <c r="CH55" i="2" s="1"/>
  <c r="BE55" i="2"/>
  <c r="CI55" i="2" s="1"/>
  <c r="BF55" i="2"/>
  <c r="CK55" i="2" s="1"/>
  <c r="BG55" i="2"/>
  <c r="CL55" i="2" s="1"/>
  <c r="BH55" i="2"/>
  <c r="CM55" i="2" s="1"/>
  <c r="BI55" i="2"/>
  <c r="CO55" i="2" s="1"/>
  <c r="BJ55" i="2"/>
  <c r="CP55" i="2" s="1"/>
  <c r="BK55" i="2"/>
  <c r="CQ55" i="2" s="1"/>
  <c r="BN56" i="2"/>
  <c r="AM56" i="2"/>
  <c r="AN56" i="2"/>
  <c r="BP56" i="2" s="1"/>
  <c r="AO56" i="2"/>
  <c r="BQ56" i="2" s="1"/>
  <c r="AP56" i="2"/>
  <c r="AQ56" i="2"/>
  <c r="BS56" i="2" s="1"/>
  <c r="AR56" i="2"/>
  <c r="BT56" i="2" s="1"/>
  <c r="BU56" i="2"/>
  <c r="BV56" i="2"/>
  <c r="AU56" i="2"/>
  <c r="AV56" i="2"/>
  <c r="AW56" i="2"/>
  <c r="BZ56" i="2" s="1"/>
  <c r="AX56" i="2"/>
  <c r="CA56" i="2" s="1"/>
  <c r="AY56" i="2"/>
  <c r="AZ56" i="2"/>
  <c r="BA56" i="2"/>
  <c r="CE56" i="2" s="1"/>
  <c r="BB56" i="2"/>
  <c r="CF56" i="2" s="1"/>
  <c r="BC56" i="2"/>
  <c r="CG56" i="2" s="1"/>
  <c r="BD56" i="2"/>
  <c r="CH56" i="2" s="1"/>
  <c r="BE56" i="2"/>
  <c r="CI56" i="2" s="1"/>
  <c r="BF56" i="2"/>
  <c r="CK56" i="2" s="1"/>
  <c r="BG56" i="2"/>
  <c r="CL56" i="2" s="1"/>
  <c r="BH56" i="2"/>
  <c r="CM56" i="2" s="1"/>
  <c r="BI56" i="2"/>
  <c r="CO56" i="2" s="1"/>
  <c r="BJ56" i="2"/>
  <c r="CP56" i="2" s="1"/>
  <c r="BK56" i="2"/>
  <c r="CQ56" i="2" s="1"/>
  <c r="BN57" i="2"/>
  <c r="AM57" i="2"/>
  <c r="AN57" i="2"/>
  <c r="BP57" i="2" s="1"/>
  <c r="AO57" i="2"/>
  <c r="BQ57" i="2" s="1"/>
  <c r="AP57" i="2"/>
  <c r="AQ57" i="2"/>
  <c r="BS57" i="2" s="1"/>
  <c r="AR57" i="2"/>
  <c r="BT57" i="2" s="1"/>
  <c r="BU57" i="2"/>
  <c r="BV57" i="2"/>
  <c r="AU57" i="2"/>
  <c r="AV57" i="2"/>
  <c r="AW57" i="2"/>
  <c r="BZ57" i="2" s="1"/>
  <c r="AX57" i="2"/>
  <c r="CA57" i="2" s="1"/>
  <c r="AY57" i="2"/>
  <c r="AZ57" i="2"/>
  <c r="BA57" i="2"/>
  <c r="BB57" i="2"/>
  <c r="CF57" i="2" s="1"/>
  <c r="BC57" i="2"/>
  <c r="CG57" i="2" s="1"/>
  <c r="BD57" i="2"/>
  <c r="CH57" i="2" s="1"/>
  <c r="BE57" i="2"/>
  <c r="CI57" i="2" s="1"/>
  <c r="BF57" i="2"/>
  <c r="CK57" i="2" s="1"/>
  <c r="BG57" i="2"/>
  <c r="CL57" i="2" s="1"/>
  <c r="BH57" i="2"/>
  <c r="CM57" i="2" s="1"/>
  <c r="BI57" i="2"/>
  <c r="CO57" i="2" s="1"/>
  <c r="BJ57" i="2"/>
  <c r="CP57" i="2" s="1"/>
  <c r="BK57" i="2"/>
  <c r="CQ57" i="2" s="1"/>
  <c r="BN58" i="2"/>
  <c r="AM58" i="2"/>
  <c r="AN58" i="2"/>
  <c r="BP58" i="2" s="1"/>
  <c r="AO58" i="2"/>
  <c r="BQ58" i="2" s="1"/>
  <c r="AP58" i="2"/>
  <c r="AQ58" i="2"/>
  <c r="BS58" i="2" s="1"/>
  <c r="AR58" i="2"/>
  <c r="BT58" i="2" s="1"/>
  <c r="BU58" i="2"/>
  <c r="BV58" i="2"/>
  <c r="AU58" i="2"/>
  <c r="AV58" i="2"/>
  <c r="AW58" i="2"/>
  <c r="BZ58" i="2" s="1"/>
  <c r="AX58" i="2"/>
  <c r="CA58" i="2" s="1"/>
  <c r="AY58" i="2"/>
  <c r="AZ58" i="2"/>
  <c r="BA58" i="2"/>
  <c r="BB58" i="2"/>
  <c r="CF58" i="2" s="1"/>
  <c r="BC58" i="2"/>
  <c r="CG58" i="2" s="1"/>
  <c r="BD58" i="2"/>
  <c r="CH58" i="2" s="1"/>
  <c r="BE58" i="2"/>
  <c r="CI58" i="2" s="1"/>
  <c r="BF58" i="2"/>
  <c r="CK58" i="2" s="1"/>
  <c r="BG58" i="2"/>
  <c r="CL58" i="2" s="1"/>
  <c r="BH58" i="2"/>
  <c r="CM58" i="2" s="1"/>
  <c r="BI58" i="2"/>
  <c r="CO58" i="2" s="1"/>
  <c r="BJ58" i="2"/>
  <c r="CP58" i="2" s="1"/>
  <c r="BK58" i="2"/>
  <c r="CQ58" i="2" s="1"/>
  <c r="BN59" i="2"/>
  <c r="AM59" i="2"/>
  <c r="AN59" i="2"/>
  <c r="BP59" i="2" s="1"/>
  <c r="AO59" i="2"/>
  <c r="BQ59" i="2" s="1"/>
  <c r="AP59" i="2"/>
  <c r="AQ59" i="2"/>
  <c r="BS59" i="2" s="1"/>
  <c r="AR59" i="2"/>
  <c r="BT59" i="2" s="1"/>
  <c r="BU59" i="2"/>
  <c r="BV59" i="2"/>
  <c r="AU59" i="2"/>
  <c r="AV59" i="2"/>
  <c r="AW59" i="2"/>
  <c r="BZ59" i="2" s="1"/>
  <c r="AX59" i="2"/>
  <c r="CA59" i="2" s="1"/>
  <c r="AY59" i="2"/>
  <c r="AZ59" i="2"/>
  <c r="BA59" i="2"/>
  <c r="BB59" i="2"/>
  <c r="CF59" i="2" s="1"/>
  <c r="BC59" i="2"/>
  <c r="CG59" i="2" s="1"/>
  <c r="BD59" i="2"/>
  <c r="CH59" i="2" s="1"/>
  <c r="BE59" i="2"/>
  <c r="CI59" i="2" s="1"/>
  <c r="BF59" i="2"/>
  <c r="CK59" i="2" s="1"/>
  <c r="BG59" i="2"/>
  <c r="CL59" i="2" s="1"/>
  <c r="BH59" i="2"/>
  <c r="CM59" i="2" s="1"/>
  <c r="BI59" i="2"/>
  <c r="CO59" i="2" s="1"/>
  <c r="BJ59" i="2"/>
  <c r="CP59" i="2" s="1"/>
  <c r="BK59" i="2"/>
  <c r="CQ59" i="2" s="1"/>
  <c r="BN60" i="2"/>
  <c r="AM60" i="2"/>
  <c r="AN60" i="2"/>
  <c r="BP60" i="2" s="1"/>
  <c r="AO60" i="2"/>
  <c r="BQ60" i="2" s="1"/>
  <c r="AP60" i="2"/>
  <c r="AQ60" i="2"/>
  <c r="BS60" i="2" s="1"/>
  <c r="AR60" i="2"/>
  <c r="BT60" i="2" s="1"/>
  <c r="BU60" i="2"/>
  <c r="BV60" i="2"/>
  <c r="AU60" i="2"/>
  <c r="AV60" i="2"/>
  <c r="AW60" i="2"/>
  <c r="BZ60" i="2" s="1"/>
  <c r="AX60" i="2"/>
  <c r="CA60" i="2" s="1"/>
  <c r="AY60" i="2"/>
  <c r="AZ60" i="2"/>
  <c r="BA60" i="2"/>
  <c r="BB60" i="2"/>
  <c r="CF60" i="2" s="1"/>
  <c r="BC60" i="2"/>
  <c r="CG60" i="2" s="1"/>
  <c r="BD60" i="2"/>
  <c r="CH60" i="2" s="1"/>
  <c r="BE60" i="2"/>
  <c r="CI60" i="2" s="1"/>
  <c r="BF60" i="2"/>
  <c r="CK60" i="2" s="1"/>
  <c r="BG60" i="2"/>
  <c r="CL60" i="2" s="1"/>
  <c r="BH60" i="2"/>
  <c r="CM60" i="2" s="1"/>
  <c r="BI60" i="2"/>
  <c r="CO60" i="2" s="1"/>
  <c r="BJ60" i="2"/>
  <c r="CP60" i="2" s="1"/>
  <c r="BK60" i="2"/>
  <c r="CQ60" i="2" s="1"/>
  <c r="BN61" i="2"/>
  <c r="AM61" i="2"/>
  <c r="AN61" i="2"/>
  <c r="BP61" i="2" s="1"/>
  <c r="AO61" i="2"/>
  <c r="BQ61" i="2" s="1"/>
  <c r="AP61" i="2"/>
  <c r="AQ61" i="2"/>
  <c r="BS61" i="2" s="1"/>
  <c r="AR61" i="2"/>
  <c r="BT61" i="2" s="1"/>
  <c r="BU61" i="2"/>
  <c r="BV61" i="2"/>
  <c r="AU61" i="2"/>
  <c r="AV61" i="2"/>
  <c r="AW61" i="2"/>
  <c r="BZ61" i="2" s="1"/>
  <c r="AX61" i="2"/>
  <c r="CA61" i="2" s="1"/>
  <c r="AY61" i="2"/>
  <c r="AZ61" i="2"/>
  <c r="BA61" i="2"/>
  <c r="BB61" i="2"/>
  <c r="CF61" i="2" s="1"/>
  <c r="BC61" i="2"/>
  <c r="CG61" i="2" s="1"/>
  <c r="BD61" i="2"/>
  <c r="CH61" i="2" s="1"/>
  <c r="BE61" i="2"/>
  <c r="CI61" i="2" s="1"/>
  <c r="BF61" i="2"/>
  <c r="CK61" i="2" s="1"/>
  <c r="BG61" i="2"/>
  <c r="CL61" i="2" s="1"/>
  <c r="BH61" i="2"/>
  <c r="CM61" i="2" s="1"/>
  <c r="BI61" i="2"/>
  <c r="CO61" i="2" s="1"/>
  <c r="BJ61" i="2"/>
  <c r="CP61" i="2" s="1"/>
  <c r="BK61" i="2"/>
  <c r="CQ61" i="2" s="1"/>
  <c r="BN62" i="2"/>
  <c r="AM62" i="2"/>
  <c r="AN62" i="2"/>
  <c r="BP62" i="2" s="1"/>
  <c r="AO62" i="2"/>
  <c r="BQ62" i="2" s="1"/>
  <c r="AP62" i="2"/>
  <c r="AQ62" i="2"/>
  <c r="BS62" i="2" s="1"/>
  <c r="AR62" i="2"/>
  <c r="BT62" i="2" s="1"/>
  <c r="BU62" i="2"/>
  <c r="BV62" i="2"/>
  <c r="AU62" i="2"/>
  <c r="AV62" i="2"/>
  <c r="AW62" i="2"/>
  <c r="BZ62" i="2" s="1"/>
  <c r="AX62" i="2"/>
  <c r="CA62" i="2" s="1"/>
  <c r="AY62" i="2"/>
  <c r="CT62" i="2" s="1"/>
  <c r="AZ62" i="2"/>
  <c r="BA62" i="2"/>
  <c r="BB62" i="2"/>
  <c r="CF62" i="2" s="1"/>
  <c r="BC62" i="2"/>
  <c r="CG62" i="2" s="1"/>
  <c r="BD62" i="2"/>
  <c r="CH62" i="2" s="1"/>
  <c r="BE62" i="2"/>
  <c r="CI62" i="2" s="1"/>
  <c r="BF62" i="2"/>
  <c r="CK62" i="2" s="1"/>
  <c r="BG62" i="2"/>
  <c r="CL62" i="2" s="1"/>
  <c r="BH62" i="2"/>
  <c r="CM62" i="2" s="1"/>
  <c r="BI62" i="2"/>
  <c r="CO62" i="2" s="1"/>
  <c r="BJ62" i="2"/>
  <c r="CP62" i="2" s="1"/>
  <c r="BK62" i="2"/>
  <c r="CQ62" i="2" s="1"/>
  <c r="BN63" i="2"/>
  <c r="AM63" i="2"/>
  <c r="AN63" i="2"/>
  <c r="BP63" i="2" s="1"/>
  <c r="AO63" i="2"/>
  <c r="BQ63" i="2" s="1"/>
  <c r="AP63" i="2"/>
  <c r="AQ63" i="2"/>
  <c r="BS63" i="2" s="1"/>
  <c r="AR63" i="2"/>
  <c r="BT63" i="2" s="1"/>
  <c r="BU63" i="2"/>
  <c r="BV63" i="2"/>
  <c r="AU63" i="2"/>
  <c r="AV63" i="2"/>
  <c r="AW63" i="2"/>
  <c r="BZ63" i="2" s="1"/>
  <c r="AX63" i="2"/>
  <c r="CA63" i="2" s="1"/>
  <c r="AY63" i="2"/>
  <c r="AZ63" i="2"/>
  <c r="BA63" i="2"/>
  <c r="BB63" i="2"/>
  <c r="CF63" i="2" s="1"/>
  <c r="BC63" i="2"/>
  <c r="CG63" i="2" s="1"/>
  <c r="BD63" i="2"/>
  <c r="CH63" i="2" s="1"/>
  <c r="BE63" i="2"/>
  <c r="CI63" i="2" s="1"/>
  <c r="BF63" i="2"/>
  <c r="CK63" i="2" s="1"/>
  <c r="BG63" i="2"/>
  <c r="CL63" i="2" s="1"/>
  <c r="BH63" i="2"/>
  <c r="CM63" i="2" s="1"/>
  <c r="BI63" i="2"/>
  <c r="CO63" i="2" s="1"/>
  <c r="BJ63" i="2"/>
  <c r="CP63" i="2" s="1"/>
  <c r="BK63" i="2"/>
  <c r="CQ63" i="2" s="1"/>
  <c r="BN66" i="2"/>
  <c r="AM66" i="2"/>
  <c r="AN66" i="2"/>
  <c r="BP66" i="2" s="1"/>
  <c r="AO66" i="2"/>
  <c r="BQ66" i="2" s="1"/>
  <c r="AP66" i="2"/>
  <c r="AQ66" i="2"/>
  <c r="BS66" i="2" s="1"/>
  <c r="AR66" i="2"/>
  <c r="BT66" i="2" s="1"/>
  <c r="BU66" i="2"/>
  <c r="BV66" i="2"/>
  <c r="AU66" i="2"/>
  <c r="AV66" i="2"/>
  <c r="AW66" i="2"/>
  <c r="BZ66" i="2" s="1"/>
  <c r="AX66" i="2"/>
  <c r="CA66" i="2" s="1"/>
  <c r="AY66" i="2"/>
  <c r="AZ66" i="2"/>
  <c r="BA66" i="2"/>
  <c r="BB66" i="2"/>
  <c r="CF66" i="2" s="1"/>
  <c r="BC66" i="2"/>
  <c r="CG66" i="2" s="1"/>
  <c r="BD66" i="2"/>
  <c r="CH66" i="2" s="1"/>
  <c r="BE66" i="2"/>
  <c r="CI66" i="2" s="1"/>
  <c r="BF66" i="2"/>
  <c r="CK66" i="2" s="1"/>
  <c r="BG66" i="2"/>
  <c r="CL66" i="2" s="1"/>
  <c r="BH66" i="2"/>
  <c r="CM66" i="2" s="1"/>
  <c r="BI66" i="2"/>
  <c r="CO66" i="2" s="1"/>
  <c r="BJ66" i="2"/>
  <c r="CP66" i="2" s="1"/>
  <c r="BK66" i="2"/>
  <c r="CQ66" i="2" s="1"/>
  <c r="BN67" i="2"/>
  <c r="AM67" i="2"/>
  <c r="AN67" i="2"/>
  <c r="BP67" i="2" s="1"/>
  <c r="AO67" i="2"/>
  <c r="BQ67" i="2" s="1"/>
  <c r="AP67" i="2"/>
  <c r="AQ67" i="2"/>
  <c r="BS67" i="2" s="1"/>
  <c r="AR67" i="2"/>
  <c r="BT67" i="2" s="1"/>
  <c r="BU67" i="2"/>
  <c r="BV67" i="2"/>
  <c r="AU67" i="2"/>
  <c r="AV67" i="2"/>
  <c r="AW67" i="2"/>
  <c r="BZ67" i="2" s="1"/>
  <c r="AX67" i="2"/>
  <c r="CA67" i="2" s="1"/>
  <c r="AY67" i="2"/>
  <c r="AZ67" i="2"/>
  <c r="BA67" i="2"/>
  <c r="BB67" i="2"/>
  <c r="CF67" i="2" s="1"/>
  <c r="BC67" i="2"/>
  <c r="CG67" i="2" s="1"/>
  <c r="BD67" i="2"/>
  <c r="CH67" i="2" s="1"/>
  <c r="BE67" i="2"/>
  <c r="CI67" i="2" s="1"/>
  <c r="BF67" i="2"/>
  <c r="CK67" i="2" s="1"/>
  <c r="BG67" i="2"/>
  <c r="CL67" i="2" s="1"/>
  <c r="BH67" i="2"/>
  <c r="CM67" i="2" s="1"/>
  <c r="BI67" i="2"/>
  <c r="CO67" i="2" s="1"/>
  <c r="BJ67" i="2"/>
  <c r="CP67" i="2" s="1"/>
  <c r="BK67" i="2"/>
  <c r="CQ67" i="2" s="1"/>
  <c r="BN64" i="2"/>
  <c r="AM64" i="2"/>
  <c r="AN64" i="2"/>
  <c r="BP64" i="2" s="1"/>
  <c r="AO64" i="2"/>
  <c r="BQ64" i="2" s="1"/>
  <c r="AP64" i="2"/>
  <c r="AQ64" i="2"/>
  <c r="BS64" i="2" s="1"/>
  <c r="AR64" i="2"/>
  <c r="BT64" i="2" s="1"/>
  <c r="BU64" i="2"/>
  <c r="BV64" i="2"/>
  <c r="AU64" i="2"/>
  <c r="AV64" i="2"/>
  <c r="AW64" i="2"/>
  <c r="BZ64" i="2" s="1"/>
  <c r="AX64" i="2"/>
  <c r="CA64" i="2" s="1"/>
  <c r="AY64" i="2"/>
  <c r="AZ64" i="2"/>
  <c r="BA64" i="2"/>
  <c r="BB64" i="2"/>
  <c r="CF64" i="2" s="1"/>
  <c r="BC64" i="2"/>
  <c r="CG64" i="2" s="1"/>
  <c r="BD64" i="2"/>
  <c r="CH64" i="2" s="1"/>
  <c r="BE64" i="2"/>
  <c r="CI64" i="2" s="1"/>
  <c r="BF64" i="2"/>
  <c r="CK64" i="2" s="1"/>
  <c r="BG64" i="2"/>
  <c r="CL64" i="2" s="1"/>
  <c r="BH64" i="2"/>
  <c r="CM64" i="2" s="1"/>
  <c r="BI64" i="2"/>
  <c r="CO64" i="2" s="1"/>
  <c r="BJ64" i="2"/>
  <c r="CP64" i="2" s="1"/>
  <c r="BK64" i="2"/>
  <c r="CQ64" i="2" s="1"/>
  <c r="BN65" i="2"/>
  <c r="AM65" i="2"/>
  <c r="AN65" i="2"/>
  <c r="BP65" i="2" s="1"/>
  <c r="AO65" i="2"/>
  <c r="BQ65" i="2" s="1"/>
  <c r="AP65" i="2"/>
  <c r="AQ65" i="2"/>
  <c r="BS65" i="2" s="1"/>
  <c r="AR65" i="2"/>
  <c r="BT65" i="2" s="1"/>
  <c r="BU65" i="2"/>
  <c r="BV65" i="2"/>
  <c r="AU65" i="2"/>
  <c r="AV65" i="2"/>
  <c r="AW65" i="2"/>
  <c r="BZ65" i="2" s="1"/>
  <c r="AX65" i="2"/>
  <c r="CA65" i="2" s="1"/>
  <c r="AY65" i="2"/>
  <c r="AZ65" i="2"/>
  <c r="BA65" i="2"/>
  <c r="BB65" i="2"/>
  <c r="CF65" i="2" s="1"/>
  <c r="BC65" i="2"/>
  <c r="CG65" i="2" s="1"/>
  <c r="BD65" i="2"/>
  <c r="CH65" i="2" s="1"/>
  <c r="BE65" i="2"/>
  <c r="CI65" i="2" s="1"/>
  <c r="BF65" i="2"/>
  <c r="CK65" i="2" s="1"/>
  <c r="BG65" i="2"/>
  <c r="CL65" i="2" s="1"/>
  <c r="BH65" i="2"/>
  <c r="CM65" i="2" s="1"/>
  <c r="BI65" i="2"/>
  <c r="CO65" i="2" s="1"/>
  <c r="BJ65" i="2"/>
  <c r="CP65" i="2" s="1"/>
  <c r="BK65" i="2"/>
  <c r="CQ65" i="2" s="1"/>
  <c r="BN68" i="2"/>
  <c r="AM68" i="2"/>
  <c r="AN68" i="2"/>
  <c r="BP68" i="2" s="1"/>
  <c r="AO68" i="2"/>
  <c r="BQ68" i="2" s="1"/>
  <c r="AP68" i="2"/>
  <c r="AQ68" i="2"/>
  <c r="BS68" i="2" s="1"/>
  <c r="AR68" i="2"/>
  <c r="BT68" i="2" s="1"/>
  <c r="BU68" i="2"/>
  <c r="BV68" i="2"/>
  <c r="AU68" i="2"/>
  <c r="AV68" i="2"/>
  <c r="AW68" i="2"/>
  <c r="BZ68" i="2" s="1"/>
  <c r="AX68" i="2"/>
  <c r="CA68" i="2" s="1"/>
  <c r="AY68" i="2"/>
  <c r="AZ68" i="2"/>
  <c r="BA68" i="2"/>
  <c r="CE68" i="2" s="1"/>
  <c r="BB68" i="2"/>
  <c r="CF68" i="2" s="1"/>
  <c r="BC68" i="2"/>
  <c r="CG68" i="2" s="1"/>
  <c r="BD68" i="2"/>
  <c r="CH68" i="2" s="1"/>
  <c r="BE68" i="2"/>
  <c r="CI68" i="2" s="1"/>
  <c r="BF68" i="2"/>
  <c r="CK68" i="2" s="1"/>
  <c r="BG68" i="2"/>
  <c r="CL68" i="2" s="1"/>
  <c r="BH68" i="2"/>
  <c r="CM68" i="2" s="1"/>
  <c r="BI68" i="2"/>
  <c r="CO68" i="2" s="1"/>
  <c r="BJ68" i="2"/>
  <c r="CP68" i="2" s="1"/>
  <c r="BK68" i="2"/>
  <c r="CQ68" i="2" s="1"/>
  <c r="BN69" i="2"/>
  <c r="AM69" i="2"/>
  <c r="AN69" i="2"/>
  <c r="BP69" i="2" s="1"/>
  <c r="AO69" i="2"/>
  <c r="BQ69" i="2" s="1"/>
  <c r="AP69" i="2"/>
  <c r="AQ69" i="2"/>
  <c r="BS69" i="2" s="1"/>
  <c r="AR69" i="2"/>
  <c r="BT69" i="2" s="1"/>
  <c r="BU69" i="2"/>
  <c r="BV69" i="2"/>
  <c r="AU69" i="2"/>
  <c r="AV69" i="2"/>
  <c r="AW69" i="2"/>
  <c r="BZ69" i="2" s="1"/>
  <c r="AX69" i="2"/>
  <c r="CA69" i="2" s="1"/>
  <c r="AY69" i="2"/>
  <c r="AZ69" i="2"/>
  <c r="BA69" i="2"/>
  <c r="BB69" i="2"/>
  <c r="CF69" i="2" s="1"/>
  <c r="BC69" i="2"/>
  <c r="CG69" i="2" s="1"/>
  <c r="BD69" i="2"/>
  <c r="CH69" i="2" s="1"/>
  <c r="BE69" i="2"/>
  <c r="CI69" i="2" s="1"/>
  <c r="BF69" i="2"/>
  <c r="CK69" i="2" s="1"/>
  <c r="BG69" i="2"/>
  <c r="CL69" i="2" s="1"/>
  <c r="BH69" i="2"/>
  <c r="CM69" i="2" s="1"/>
  <c r="BI69" i="2"/>
  <c r="CO69" i="2" s="1"/>
  <c r="BJ69" i="2"/>
  <c r="CP69" i="2" s="1"/>
  <c r="BK69" i="2"/>
  <c r="CQ69" i="2" s="1"/>
  <c r="BN70" i="2"/>
  <c r="AM70" i="2"/>
  <c r="AN70" i="2"/>
  <c r="BP70" i="2" s="1"/>
  <c r="AO70" i="2"/>
  <c r="BQ70" i="2" s="1"/>
  <c r="AP70" i="2"/>
  <c r="AQ70" i="2"/>
  <c r="BS70" i="2" s="1"/>
  <c r="AR70" i="2"/>
  <c r="BT70" i="2" s="1"/>
  <c r="BU70" i="2"/>
  <c r="BV70" i="2"/>
  <c r="AU70" i="2"/>
  <c r="AV70" i="2"/>
  <c r="AW70" i="2"/>
  <c r="BZ70" i="2" s="1"/>
  <c r="AX70" i="2"/>
  <c r="CA70" i="2" s="1"/>
  <c r="AY70" i="2"/>
  <c r="AZ70" i="2"/>
  <c r="BA70" i="2"/>
  <c r="BB70" i="2"/>
  <c r="CF70" i="2" s="1"/>
  <c r="BC70" i="2"/>
  <c r="CG70" i="2" s="1"/>
  <c r="BD70" i="2"/>
  <c r="CH70" i="2" s="1"/>
  <c r="BE70" i="2"/>
  <c r="CI70" i="2" s="1"/>
  <c r="BF70" i="2"/>
  <c r="CK70" i="2" s="1"/>
  <c r="BG70" i="2"/>
  <c r="CL70" i="2" s="1"/>
  <c r="BH70" i="2"/>
  <c r="CM70" i="2" s="1"/>
  <c r="BI70" i="2"/>
  <c r="CO70" i="2" s="1"/>
  <c r="BJ70" i="2"/>
  <c r="CP70" i="2" s="1"/>
  <c r="BK70" i="2"/>
  <c r="CQ70" i="2" s="1"/>
  <c r="BN71" i="2"/>
  <c r="AM71" i="2"/>
  <c r="AN71" i="2"/>
  <c r="BP71" i="2" s="1"/>
  <c r="AO71" i="2"/>
  <c r="BQ71" i="2" s="1"/>
  <c r="AP71" i="2"/>
  <c r="AQ71" i="2"/>
  <c r="BS71" i="2" s="1"/>
  <c r="AR71" i="2"/>
  <c r="BT71" i="2" s="1"/>
  <c r="BU71" i="2"/>
  <c r="BV71" i="2"/>
  <c r="AU71" i="2"/>
  <c r="AV71" i="2"/>
  <c r="AW71" i="2"/>
  <c r="BZ71" i="2" s="1"/>
  <c r="AX71" i="2"/>
  <c r="CA71" i="2" s="1"/>
  <c r="AY71" i="2"/>
  <c r="AZ71" i="2"/>
  <c r="BA71" i="2"/>
  <c r="BB71" i="2"/>
  <c r="CF71" i="2" s="1"/>
  <c r="BC71" i="2"/>
  <c r="CG71" i="2" s="1"/>
  <c r="BD71" i="2"/>
  <c r="CH71" i="2" s="1"/>
  <c r="BE71" i="2"/>
  <c r="CI71" i="2" s="1"/>
  <c r="BF71" i="2"/>
  <c r="CK71" i="2" s="1"/>
  <c r="BG71" i="2"/>
  <c r="CL71" i="2" s="1"/>
  <c r="BH71" i="2"/>
  <c r="CM71" i="2" s="1"/>
  <c r="BI71" i="2"/>
  <c r="CO71" i="2" s="1"/>
  <c r="BJ71" i="2"/>
  <c r="CP71" i="2" s="1"/>
  <c r="BK71" i="2"/>
  <c r="CQ71" i="2" s="1"/>
  <c r="BN72" i="2"/>
  <c r="AM72" i="2"/>
  <c r="AN72" i="2"/>
  <c r="BP72" i="2" s="1"/>
  <c r="AO72" i="2"/>
  <c r="BQ72" i="2" s="1"/>
  <c r="AP72" i="2"/>
  <c r="AQ72" i="2"/>
  <c r="BS72" i="2" s="1"/>
  <c r="AR72" i="2"/>
  <c r="BT72" i="2" s="1"/>
  <c r="BU72" i="2"/>
  <c r="BV72" i="2"/>
  <c r="AU72" i="2"/>
  <c r="AV72" i="2"/>
  <c r="AW72" i="2"/>
  <c r="BZ72" i="2" s="1"/>
  <c r="AX72" i="2"/>
  <c r="CA72" i="2" s="1"/>
  <c r="AY72" i="2"/>
  <c r="AZ72" i="2"/>
  <c r="BA72" i="2"/>
  <c r="BB72" i="2"/>
  <c r="CF72" i="2" s="1"/>
  <c r="BC72" i="2"/>
  <c r="CG72" i="2" s="1"/>
  <c r="BD72" i="2"/>
  <c r="CH72" i="2" s="1"/>
  <c r="BE72" i="2"/>
  <c r="CI72" i="2" s="1"/>
  <c r="BF72" i="2"/>
  <c r="CK72" i="2" s="1"/>
  <c r="BG72" i="2"/>
  <c r="CL72" i="2" s="1"/>
  <c r="BH72" i="2"/>
  <c r="CM72" i="2" s="1"/>
  <c r="BI72" i="2"/>
  <c r="CO72" i="2" s="1"/>
  <c r="BJ72" i="2"/>
  <c r="CP72" i="2" s="1"/>
  <c r="BK72" i="2"/>
  <c r="CQ72" i="2" s="1"/>
  <c r="BN73" i="2"/>
  <c r="AM73" i="2"/>
  <c r="AN73" i="2"/>
  <c r="BP73" i="2" s="1"/>
  <c r="AO73" i="2"/>
  <c r="BQ73" i="2" s="1"/>
  <c r="AP73" i="2"/>
  <c r="AQ73" i="2"/>
  <c r="BS73" i="2" s="1"/>
  <c r="AR73" i="2"/>
  <c r="BT73" i="2" s="1"/>
  <c r="BU73" i="2"/>
  <c r="BV73" i="2"/>
  <c r="AU73" i="2"/>
  <c r="AV73" i="2"/>
  <c r="AW73" i="2"/>
  <c r="BZ73" i="2" s="1"/>
  <c r="AX73" i="2"/>
  <c r="CA73" i="2" s="1"/>
  <c r="AY73" i="2"/>
  <c r="CT73" i="2" s="1"/>
  <c r="AZ73" i="2"/>
  <c r="BA73" i="2"/>
  <c r="BB73" i="2"/>
  <c r="CF73" i="2" s="1"/>
  <c r="BC73" i="2"/>
  <c r="CG73" i="2" s="1"/>
  <c r="BD73" i="2"/>
  <c r="CH73" i="2" s="1"/>
  <c r="BE73" i="2"/>
  <c r="CI73" i="2" s="1"/>
  <c r="BF73" i="2"/>
  <c r="CK73" i="2" s="1"/>
  <c r="BG73" i="2"/>
  <c r="CL73" i="2" s="1"/>
  <c r="BH73" i="2"/>
  <c r="CM73" i="2" s="1"/>
  <c r="BI73" i="2"/>
  <c r="CO73" i="2" s="1"/>
  <c r="BJ73" i="2"/>
  <c r="CP73" i="2" s="1"/>
  <c r="BK73" i="2"/>
  <c r="CQ73" i="2" s="1"/>
  <c r="BN76" i="2"/>
  <c r="AM76" i="2"/>
  <c r="AN76" i="2"/>
  <c r="BP76" i="2" s="1"/>
  <c r="AO76" i="2"/>
  <c r="BQ76" i="2" s="1"/>
  <c r="AP76" i="2"/>
  <c r="AQ76" i="2"/>
  <c r="BS76" i="2" s="1"/>
  <c r="AR76" i="2"/>
  <c r="BT76" i="2" s="1"/>
  <c r="BU76" i="2"/>
  <c r="BV76" i="2"/>
  <c r="AU76" i="2"/>
  <c r="AV76" i="2"/>
  <c r="AW76" i="2"/>
  <c r="BZ76" i="2" s="1"/>
  <c r="AX76" i="2"/>
  <c r="CA76" i="2" s="1"/>
  <c r="AY76" i="2"/>
  <c r="AZ76" i="2"/>
  <c r="BA76" i="2"/>
  <c r="BB76" i="2"/>
  <c r="CF76" i="2" s="1"/>
  <c r="BC76" i="2"/>
  <c r="CG76" i="2" s="1"/>
  <c r="BD76" i="2"/>
  <c r="CH76" i="2" s="1"/>
  <c r="BE76" i="2"/>
  <c r="CI76" i="2" s="1"/>
  <c r="BF76" i="2"/>
  <c r="CK76" i="2" s="1"/>
  <c r="BG76" i="2"/>
  <c r="CL76" i="2" s="1"/>
  <c r="BH76" i="2"/>
  <c r="CM76" i="2" s="1"/>
  <c r="BI76" i="2"/>
  <c r="CO76" i="2" s="1"/>
  <c r="BJ76" i="2"/>
  <c r="CP76" i="2" s="1"/>
  <c r="BK76" i="2"/>
  <c r="CQ76" i="2" s="1"/>
  <c r="BN77" i="2"/>
  <c r="AM77" i="2"/>
  <c r="AN77" i="2"/>
  <c r="BP77" i="2" s="1"/>
  <c r="AO77" i="2"/>
  <c r="BQ77" i="2" s="1"/>
  <c r="AP77" i="2"/>
  <c r="AQ77" i="2"/>
  <c r="BS77" i="2" s="1"/>
  <c r="AR77" i="2"/>
  <c r="BT77" i="2" s="1"/>
  <c r="BU77" i="2"/>
  <c r="BV77" i="2"/>
  <c r="AU77" i="2"/>
  <c r="AV77" i="2"/>
  <c r="AW77" i="2"/>
  <c r="BZ77" i="2" s="1"/>
  <c r="AX77" i="2"/>
  <c r="CA77" i="2" s="1"/>
  <c r="AY77" i="2"/>
  <c r="AZ77" i="2"/>
  <c r="BA77" i="2"/>
  <c r="BB77" i="2"/>
  <c r="CF77" i="2" s="1"/>
  <c r="BC77" i="2"/>
  <c r="CG77" i="2" s="1"/>
  <c r="BD77" i="2"/>
  <c r="CH77" i="2" s="1"/>
  <c r="BE77" i="2"/>
  <c r="CI77" i="2" s="1"/>
  <c r="BF77" i="2"/>
  <c r="CK77" i="2" s="1"/>
  <c r="BG77" i="2"/>
  <c r="CL77" i="2" s="1"/>
  <c r="BH77" i="2"/>
  <c r="CM77" i="2" s="1"/>
  <c r="BI77" i="2"/>
  <c r="CO77" i="2" s="1"/>
  <c r="BJ77" i="2"/>
  <c r="CP77" i="2" s="1"/>
  <c r="BK77" i="2"/>
  <c r="CQ77" i="2" s="1"/>
  <c r="BN78" i="2"/>
  <c r="AM78" i="2"/>
  <c r="AN78" i="2"/>
  <c r="BP78" i="2" s="1"/>
  <c r="AO78" i="2"/>
  <c r="BQ78" i="2" s="1"/>
  <c r="AP78" i="2"/>
  <c r="AQ78" i="2"/>
  <c r="BS78" i="2" s="1"/>
  <c r="AR78" i="2"/>
  <c r="BT78" i="2" s="1"/>
  <c r="BU78" i="2"/>
  <c r="BV78" i="2"/>
  <c r="AU78" i="2"/>
  <c r="AV78" i="2"/>
  <c r="AW78" i="2"/>
  <c r="BZ78" i="2" s="1"/>
  <c r="AX78" i="2"/>
  <c r="CA78" i="2" s="1"/>
  <c r="AY78" i="2"/>
  <c r="AZ78" i="2"/>
  <c r="BA78" i="2"/>
  <c r="BB78" i="2"/>
  <c r="CF78" i="2" s="1"/>
  <c r="BC78" i="2"/>
  <c r="CG78" i="2" s="1"/>
  <c r="BD78" i="2"/>
  <c r="CH78" i="2" s="1"/>
  <c r="BE78" i="2"/>
  <c r="CI78" i="2" s="1"/>
  <c r="BF78" i="2"/>
  <c r="CK78" i="2" s="1"/>
  <c r="BG78" i="2"/>
  <c r="CL78" i="2" s="1"/>
  <c r="BH78" i="2"/>
  <c r="CM78" i="2" s="1"/>
  <c r="BI78" i="2"/>
  <c r="CO78" i="2" s="1"/>
  <c r="BJ78" i="2"/>
  <c r="CP78" i="2" s="1"/>
  <c r="BK78" i="2"/>
  <c r="CQ78" i="2" s="1"/>
  <c r="BN79" i="2"/>
  <c r="AM79" i="2"/>
  <c r="AN79" i="2"/>
  <c r="BP79" i="2" s="1"/>
  <c r="AO79" i="2"/>
  <c r="BQ79" i="2" s="1"/>
  <c r="AP79" i="2"/>
  <c r="AQ79" i="2"/>
  <c r="BS79" i="2" s="1"/>
  <c r="AR79" i="2"/>
  <c r="BT79" i="2" s="1"/>
  <c r="BU79" i="2"/>
  <c r="BV79" i="2"/>
  <c r="AU79" i="2"/>
  <c r="AV79" i="2"/>
  <c r="AW79" i="2"/>
  <c r="BZ79" i="2" s="1"/>
  <c r="AX79" i="2"/>
  <c r="CA79" i="2" s="1"/>
  <c r="AY79" i="2"/>
  <c r="AZ79" i="2"/>
  <c r="BA79" i="2"/>
  <c r="BB79" i="2"/>
  <c r="CF79" i="2" s="1"/>
  <c r="BC79" i="2"/>
  <c r="CG79" i="2" s="1"/>
  <c r="BD79" i="2"/>
  <c r="CH79" i="2" s="1"/>
  <c r="BE79" i="2"/>
  <c r="CI79" i="2" s="1"/>
  <c r="BF79" i="2"/>
  <c r="CK79" i="2" s="1"/>
  <c r="BG79" i="2"/>
  <c r="CL79" i="2" s="1"/>
  <c r="BH79" i="2"/>
  <c r="CM79" i="2" s="1"/>
  <c r="BI79" i="2"/>
  <c r="CO79" i="2" s="1"/>
  <c r="BJ79" i="2"/>
  <c r="CP79" i="2" s="1"/>
  <c r="BK79" i="2"/>
  <c r="CQ79" i="2" s="1"/>
  <c r="BN80" i="2"/>
  <c r="AM80" i="2"/>
  <c r="AN80" i="2"/>
  <c r="BP80" i="2" s="1"/>
  <c r="AO80" i="2"/>
  <c r="BQ80" i="2" s="1"/>
  <c r="AP80" i="2"/>
  <c r="AQ80" i="2"/>
  <c r="BS80" i="2" s="1"/>
  <c r="AR80" i="2"/>
  <c r="BT80" i="2" s="1"/>
  <c r="BU80" i="2"/>
  <c r="BV80" i="2"/>
  <c r="AU80" i="2"/>
  <c r="AV80" i="2"/>
  <c r="AW80" i="2"/>
  <c r="BZ80" i="2" s="1"/>
  <c r="AX80" i="2"/>
  <c r="CA80" i="2" s="1"/>
  <c r="AY80" i="2"/>
  <c r="AZ80" i="2"/>
  <c r="BA80" i="2"/>
  <c r="BB80" i="2"/>
  <c r="CF80" i="2" s="1"/>
  <c r="BC80" i="2"/>
  <c r="CG80" i="2" s="1"/>
  <c r="BD80" i="2"/>
  <c r="CH80" i="2" s="1"/>
  <c r="BE80" i="2"/>
  <c r="CI80" i="2" s="1"/>
  <c r="BF80" i="2"/>
  <c r="CK80" i="2" s="1"/>
  <c r="BG80" i="2"/>
  <c r="CL80" i="2" s="1"/>
  <c r="BH80" i="2"/>
  <c r="CM80" i="2" s="1"/>
  <c r="BI80" i="2"/>
  <c r="CO80" i="2" s="1"/>
  <c r="BJ80" i="2"/>
  <c r="CP80" i="2" s="1"/>
  <c r="BK80" i="2"/>
  <c r="CQ80" i="2" s="1"/>
  <c r="BN81" i="2"/>
  <c r="AM81" i="2"/>
  <c r="AN81" i="2"/>
  <c r="BP81" i="2" s="1"/>
  <c r="AO81" i="2"/>
  <c r="BQ81" i="2" s="1"/>
  <c r="AP81" i="2"/>
  <c r="AQ81" i="2"/>
  <c r="BS81" i="2" s="1"/>
  <c r="AR81" i="2"/>
  <c r="BT81" i="2" s="1"/>
  <c r="BU81" i="2"/>
  <c r="BV81" i="2"/>
  <c r="AU81" i="2"/>
  <c r="AV81" i="2"/>
  <c r="AW81" i="2"/>
  <c r="BZ81" i="2" s="1"/>
  <c r="AX81" i="2"/>
  <c r="CA81" i="2" s="1"/>
  <c r="AY81" i="2"/>
  <c r="AZ81" i="2"/>
  <c r="BA81" i="2"/>
  <c r="BB81" i="2"/>
  <c r="CF81" i="2" s="1"/>
  <c r="BC81" i="2"/>
  <c r="CG81" i="2" s="1"/>
  <c r="BD81" i="2"/>
  <c r="CH81" i="2" s="1"/>
  <c r="BE81" i="2"/>
  <c r="CI81" i="2" s="1"/>
  <c r="BF81" i="2"/>
  <c r="CK81" i="2" s="1"/>
  <c r="BG81" i="2"/>
  <c r="CL81" i="2" s="1"/>
  <c r="BH81" i="2"/>
  <c r="CM81" i="2" s="1"/>
  <c r="BI81" i="2"/>
  <c r="CO81" i="2" s="1"/>
  <c r="BJ81" i="2"/>
  <c r="CP81" i="2" s="1"/>
  <c r="BK81" i="2"/>
  <c r="CQ81" i="2" s="1"/>
  <c r="BN82" i="2"/>
  <c r="AM82" i="2"/>
  <c r="AN82" i="2"/>
  <c r="BP82" i="2" s="1"/>
  <c r="AO82" i="2"/>
  <c r="BQ82" i="2" s="1"/>
  <c r="AP82" i="2"/>
  <c r="AQ82" i="2"/>
  <c r="BS82" i="2" s="1"/>
  <c r="AR82" i="2"/>
  <c r="BT82" i="2" s="1"/>
  <c r="BU82" i="2"/>
  <c r="BV82" i="2"/>
  <c r="AU82" i="2"/>
  <c r="AV82" i="2"/>
  <c r="AW82" i="2"/>
  <c r="BZ82" i="2" s="1"/>
  <c r="AX82" i="2"/>
  <c r="CA82" i="2" s="1"/>
  <c r="AY82" i="2"/>
  <c r="AZ82" i="2"/>
  <c r="BA82" i="2"/>
  <c r="BB82" i="2"/>
  <c r="CF82" i="2" s="1"/>
  <c r="BC82" i="2"/>
  <c r="CG82" i="2" s="1"/>
  <c r="BD82" i="2"/>
  <c r="CH82" i="2" s="1"/>
  <c r="BE82" i="2"/>
  <c r="CI82" i="2" s="1"/>
  <c r="BF82" i="2"/>
  <c r="CK82" i="2" s="1"/>
  <c r="BG82" i="2"/>
  <c r="CL82" i="2" s="1"/>
  <c r="BH82" i="2"/>
  <c r="CM82" i="2" s="1"/>
  <c r="BI82" i="2"/>
  <c r="CO82" i="2" s="1"/>
  <c r="BJ82" i="2"/>
  <c r="CP82" i="2" s="1"/>
  <c r="BK82" i="2"/>
  <c r="CQ82" i="2" s="1"/>
  <c r="BN83" i="2"/>
  <c r="AM83" i="2"/>
  <c r="AN83" i="2"/>
  <c r="BP83" i="2" s="1"/>
  <c r="AO83" i="2"/>
  <c r="BQ83" i="2" s="1"/>
  <c r="AP83" i="2"/>
  <c r="AQ83" i="2"/>
  <c r="BS83" i="2" s="1"/>
  <c r="AR83" i="2"/>
  <c r="BT83" i="2" s="1"/>
  <c r="BU83" i="2"/>
  <c r="BV83" i="2"/>
  <c r="AU83" i="2"/>
  <c r="AV83" i="2"/>
  <c r="AW83" i="2"/>
  <c r="BZ83" i="2" s="1"/>
  <c r="AX83" i="2"/>
  <c r="CA83" i="2" s="1"/>
  <c r="AY83" i="2"/>
  <c r="AZ83" i="2"/>
  <c r="BA83" i="2"/>
  <c r="BB83" i="2"/>
  <c r="CF83" i="2" s="1"/>
  <c r="BC83" i="2"/>
  <c r="CG83" i="2" s="1"/>
  <c r="BD83" i="2"/>
  <c r="CH83" i="2" s="1"/>
  <c r="BE83" i="2"/>
  <c r="CI83" i="2" s="1"/>
  <c r="BF83" i="2"/>
  <c r="CK83" i="2" s="1"/>
  <c r="BG83" i="2"/>
  <c r="CL83" i="2" s="1"/>
  <c r="BH83" i="2"/>
  <c r="CM83" i="2" s="1"/>
  <c r="BI83" i="2"/>
  <c r="CO83" i="2" s="1"/>
  <c r="BJ83" i="2"/>
  <c r="CP83" i="2" s="1"/>
  <c r="BK83" i="2"/>
  <c r="CQ83" i="2" s="1"/>
  <c r="BN84" i="2"/>
  <c r="AM84" i="2"/>
  <c r="AN84" i="2"/>
  <c r="BP84" i="2" s="1"/>
  <c r="AO84" i="2"/>
  <c r="BQ84" i="2" s="1"/>
  <c r="AP84" i="2"/>
  <c r="AQ84" i="2"/>
  <c r="BS84" i="2" s="1"/>
  <c r="AR84" i="2"/>
  <c r="BT84" i="2" s="1"/>
  <c r="BU84" i="2"/>
  <c r="BV84" i="2"/>
  <c r="AU84" i="2"/>
  <c r="AV84" i="2"/>
  <c r="AW84" i="2"/>
  <c r="BZ84" i="2" s="1"/>
  <c r="AX84" i="2"/>
  <c r="CA84" i="2" s="1"/>
  <c r="AY84" i="2"/>
  <c r="AZ84" i="2"/>
  <c r="BA84" i="2"/>
  <c r="BB84" i="2"/>
  <c r="CF84" i="2" s="1"/>
  <c r="BC84" i="2"/>
  <c r="CG84" i="2" s="1"/>
  <c r="BD84" i="2"/>
  <c r="CH84" i="2" s="1"/>
  <c r="BE84" i="2"/>
  <c r="CI84" i="2" s="1"/>
  <c r="BF84" i="2"/>
  <c r="CK84" i="2" s="1"/>
  <c r="BG84" i="2"/>
  <c r="CL84" i="2" s="1"/>
  <c r="BH84" i="2"/>
  <c r="CM84" i="2" s="1"/>
  <c r="BI84" i="2"/>
  <c r="CO84" i="2" s="1"/>
  <c r="BJ84" i="2"/>
  <c r="CP84" i="2" s="1"/>
  <c r="BK84" i="2"/>
  <c r="CQ84" i="2" s="1"/>
  <c r="BN85" i="2"/>
  <c r="AM85" i="2"/>
  <c r="AN85" i="2"/>
  <c r="BP85" i="2" s="1"/>
  <c r="AO85" i="2"/>
  <c r="BQ85" i="2" s="1"/>
  <c r="AP85" i="2"/>
  <c r="AQ85" i="2"/>
  <c r="BS85" i="2" s="1"/>
  <c r="AR85" i="2"/>
  <c r="BT85" i="2" s="1"/>
  <c r="BU85" i="2"/>
  <c r="BV85" i="2"/>
  <c r="AU85" i="2"/>
  <c r="AV85" i="2"/>
  <c r="AW85" i="2"/>
  <c r="BZ85" i="2" s="1"/>
  <c r="AX85" i="2"/>
  <c r="CA85" i="2" s="1"/>
  <c r="AY85" i="2"/>
  <c r="AZ85" i="2"/>
  <c r="BA85" i="2"/>
  <c r="BB85" i="2"/>
  <c r="CF85" i="2" s="1"/>
  <c r="BC85" i="2"/>
  <c r="CG85" i="2" s="1"/>
  <c r="BD85" i="2"/>
  <c r="CH85" i="2" s="1"/>
  <c r="BE85" i="2"/>
  <c r="CI85" i="2" s="1"/>
  <c r="BF85" i="2"/>
  <c r="CK85" i="2" s="1"/>
  <c r="BG85" i="2"/>
  <c r="CL85" i="2" s="1"/>
  <c r="BH85" i="2"/>
  <c r="CM85" i="2" s="1"/>
  <c r="BI85" i="2"/>
  <c r="CO85" i="2" s="1"/>
  <c r="BJ85" i="2"/>
  <c r="CP85" i="2" s="1"/>
  <c r="BK85" i="2"/>
  <c r="CQ85" i="2" s="1"/>
  <c r="BN86" i="2"/>
  <c r="AM86" i="2"/>
  <c r="AN86" i="2"/>
  <c r="BP86" i="2" s="1"/>
  <c r="AO86" i="2"/>
  <c r="BQ86" i="2" s="1"/>
  <c r="AP86" i="2"/>
  <c r="AQ86" i="2"/>
  <c r="BS86" i="2" s="1"/>
  <c r="AR86" i="2"/>
  <c r="BT86" i="2" s="1"/>
  <c r="BU86" i="2"/>
  <c r="BV86" i="2"/>
  <c r="AU86" i="2"/>
  <c r="AV86" i="2"/>
  <c r="AW86" i="2"/>
  <c r="BZ86" i="2" s="1"/>
  <c r="AX86" i="2"/>
  <c r="CA86" i="2" s="1"/>
  <c r="AY86" i="2"/>
  <c r="AZ86" i="2"/>
  <c r="BA86" i="2"/>
  <c r="BB86" i="2"/>
  <c r="CF86" i="2" s="1"/>
  <c r="BC86" i="2"/>
  <c r="CG86" i="2" s="1"/>
  <c r="BD86" i="2"/>
  <c r="CH86" i="2" s="1"/>
  <c r="BE86" i="2"/>
  <c r="CI86" i="2" s="1"/>
  <c r="BF86" i="2"/>
  <c r="CK86" i="2" s="1"/>
  <c r="BG86" i="2"/>
  <c r="CL86" i="2" s="1"/>
  <c r="BH86" i="2"/>
  <c r="CM86" i="2" s="1"/>
  <c r="BI86" i="2"/>
  <c r="CO86" i="2" s="1"/>
  <c r="BJ86" i="2"/>
  <c r="CP86" i="2" s="1"/>
  <c r="BK86" i="2"/>
  <c r="CQ86" i="2" s="1"/>
  <c r="BN10" i="2"/>
  <c r="AM10" i="2"/>
  <c r="AN10" i="2"/>
  <c r="BP10" i="2" s="1"/>
  <c r="AO10" i="2"/>
  <c r="BQ10" i="2" s="1"/>
  <c r="AP10" i="2"/>
  <c r="AQ10" i="2"/>
  <c r="BS10" i="2" s="1"/>
  <c r="AR10" i="2"/>
  <c r="BT10" i="2" s="1"/>
  <c r="BU10" i="2"/>
  <c r="BV10" i="2"/>
  <c r="AU10" i="2"/>
  <c r="AV10" i="2"/>
  <c r="AW10" i="2"/>
  <c r="BZ10" i="2" s="1"/>
  <c r="AX10" i="2"/>
  <c r="CA10" i="2" s="1"/>
  <c r="AY10" i="2"/>
  <c r="AZ10" i="2"/>
  <c r="BA10" i="2"/>
  <c r="BB10" i="2"/>
  <c r="CF10" i="2" s="1"/>
  <c r="BC10" i="2"/>
  <c r="CG10" i="2" s="1"/>
  <c r="BD10" i="2"/>
  <c r="CH10" i="2" s="1"/>
  <c r="BE10" i="2"/>
  <c r="CI10" i="2" s="1"/>
  <c r="BF10" i="2"/>
  <c r="CK10" i="2" s="1"/>
  <c r="BG10" i="2"/>
  <c r="CL10" i="2" s="1"/>
  <c r="BH10" i="2"/>
  <c r="CM10" i="2" s="1"/>
  <c r="BI10" i="2"/>
  <c r="CO10" i="2" s="1"/>
  <c r="BJ10" i="2"/>
  <c r="CP10" i="2" s="1"/>
  <c r="BK10" i="2"/>
  <c r="CQ10" i="2" s="1"/>
  <c r="BN14" i="2"/>
  <c r="AM14" i="2"/>
  <c r="AN14" i="2"/>
  <c r="BP14" i="2" s="1"/>
  <c r="AO14" i="2"/>
  <c r="BQ14" i="2" s="1"/>
  <c r="AP14" i="2"/>
  <c r="AQ14" i="2"/>
  <c r="BS14" i="2" s="1"/>
  <c r="AR14" i="2"/>
  <c r="BT14" i="2" s="1"/>
  <c r="BU14" i="2"/>
  <c r="BV14" i="2"/>
  <c r="AU14" i="2"/>
  <c r="AV14" i="2"/>
  <c r="AW14" i="2"/>
  <c r="BZ14" i="2" s="1"/>
  <c r="AX14" i="2"/>
  <c r="CA14" i="2" s="1"/>
  <c r="AY14" i="2"/>
  <c r="AZ14" i="2"/>
  <c r="BA14" i="2"/>
  <c r="BB14" i="2"/>
  <c r="CF14" i="2" s="1"/>
  <c r="BC14" i="2"/>
  <c r="CG14" i="2" s="1"/>
  <c r="BD14" i="2"/>
  <c r="CH14" i="2" s="1"/>
  <c r="BE14" i="2"/>
  <c r="CI14" i="2" s="1"/>
  <c r="BF14" i="2"/>
  <c r="CK14" i="2" s="1"/>
  <c r="BG14" i="2"/>
  <c r="CL14" i="2" s="1"/>
  <c r="BH14" i="2"/>
  <c r="CM14" i="2" s="1"/>
  <c r="BI14" i="2"/>
  <c r="CO14" i="2" s="1"/>
  <c r="BJ14" i="2"/>
  <c r="CP14" i="2" s="1"/>
  <c r="BK14" i="2"/>
  <c r="CQ14" i="2" s="1"/>
  <c r="BN21" i="2"/>
  <c r="AM21" i="2"/>
  <c r="AN21" i="2"/>
  <c r="BP21" i="2" s="1"/>
  <c r="AO21" i="2"/>
  <c r="BQ21" i="2" s="1"/>
  <c r="AP21" i="2"/>
  <c r="AQ21" i="2"/>
  <c r="BS21" i="2" s="1"/>
  <c r="AR21" i="2"/>
  <c r="BT21" i="2" s="1"/>
  <c r="BU21" i="2"/>
  <c r="BV21" i="2"/>
  <c r="AU21" i="2"/>
  <c r="AV21" i="2"/>
  <c r="AW21" i="2"/>
  <c r="BZ21" i="2" s="1"/>
  <c r="AX21" i="2"/>
  <c r="CA21" i="2" s="1"/>
  <c r="AY21" i="2"/>
  <c r="AZ21" i="2"/>
  <c r="BA21" i="2"/>
  <c r="CE21" i="2" s="1"/>
  <c r="BB21" i="2"/>
  <c r="CF21" i="2" s="1"/>
  <c r="BC21" i="2"/>
  <c r="CG21" i="2" s="1"/>
  <c r="BD21" i="2"/>
  <c r="CH21" i="2" s="1"/>
  <c r="BE21" i="2"/>
  <c r="CI21" i="2" s="1"/>
  <c r="BF21" i="2"/>
  <c r="CK21" i="2" s="1"/>
  <c r="BG21" i="2"/>
  <c r="CL21" i="2" s="1"/>
  <c r="BH21" i="2"/>
  <c r="CM21" i="2" s="1"/>
  <c r="BI21" i="2"/>
  <c r="CO21" i="2" s="1"/>
  <c r="BJ21" i="2"/>
  <c r="CP21" i="2" s="1"/>
  <c r="BK21" i="2"/>
  <c r="CQ21" i="2" s="1"/>
  <c r="BN25" i="2"/>
  <c r="AM25" i="2"/>
  <c r="AN25" i="2"/>
  <c r="BP25" i="2" s="1"/>
  <c r="AO25" i="2"/>
  <c r="BQ25" i="2" s="1"/>
  <c r="AP25" i="2"/>
  <c r="AQ25" i="2"/>
  <c r="BS25" i="2" s="1"/>
  <c r="AR25" i="2"/>
  <c r="BT25" i="2" s="1"/>
  <c r="BU25" i="2"/>
  <c r="BV25" i="2"/>
  <c r="AU25" i="2"/>
  <c r="AV25" i="2"/>
  <c r="AW25" i="2"/>
  <c r="BZ25" i="2" s="1"/>
  <c r="AX25" i="2"/>
  <c r="CA25" i="2" s="1"/>
  <c r="AY25" i="2"/>
  <c r="CB25" i="2" s="1"/>
  <c r="AZ25" i="2"/>
  <c r="BA25" i="2"/>
  <c r="BB25" i="2"/>
  <c r="CF25" i="2" s="1"/>
  <c r="BC25" i="2"/>
  <c r="CG25" i="2" s="1"/>
  <c r="BD25" i="2"/>
  <c r="CH25" i="2" s="1"/>
  <c r="BE25" i="2"/>
  <c r="CI25" i="2" s="1"/>
  <c r="BF25" i="2"/>
  <c r="CK25" i="2" s="1"/>
  <c r="BG25" i="2"/>
  <c r="CL25" i="2" s="1"/>
  <c r="BH25" i="2"/>
  <c r="CM25" i="2" s="1"/>
  <c r="BI25" i="2"/>
  <c r="CO25" i="2" s="1"/>
  <c r="BJ25" i="2"/>
  <c r="CP25" i="2" s="1"/>
  <c r="BK25" i="2"/>
  <c r="CQ25" i="2" s="1"/>
  <c r="BN33" i="2"/>
  <c r="AM33" i="2"/>
  <c r="AN33" i="2"/>
  <c r="BP33" i="2" s="1"/>
  <c r="AO33" i="2"/>
  <c r="BQ33" i="2" s="1"/>
  <c r="AP33" i="2"/>
  <c r="AQ33" i="2"/>
  <c r="BS33" i="2" s="1"/>
  <c r="AR33" i="2"/>
  <c r="BT33" i="2" s="1"/>
  <c r="BU33" i="2"/>
  <c r="BV33" i="2"/>
  <c r="AU33" i="2"/>
  <c r="AV33" i="2"/>
  <c r="AW33" i="2"/>
  <c r="BZ33" i="2" s="1"/>
  <c r="AX33" i="2"/>
  <c r="CA33" i="2" s="1"/>
  <c r="AY33" i="2"/>
  <c r="AZ33" i="2"/>
  <c r="BA33" i="2"/>
  <c r="BB33" i="2"/>
  <c r="CF33" i="2" s="1"/>
  <c r="BC33" i="2"/>
  <c r="CG33" i="2" s="1"/>
  <c r="BD33" i="2"/>
  <c r="CH33" i="2" s="1"/>
  <c r="BE33" i="2"/>
  <c r="CI33" i="2" s="1"/>
  <c r="BF33" i="2"/>
  <c r="CK33" i="2" s="1"/>
  <c r="BG33" i="2"/>
  <c r="CL33" i="2" s="1"/>
  <c r="BH33" i="2"/>
  <c r="CM33" i="2" s="1"/>
  <c r="BI33" i="2"/>
  <c r="CO33" i="2" s="1"/>
  <c r="BJ33" i="2"/>
  <c r="CP33" i="2" s="1"/>
  <c r="BK33" i="2"/>
  <c r="CQ33" i="2" s="1"/>
  <c r="BN37" i="2"/>
  <c r="AM37" i="2"/>
  <c r="AN37" i="2"/>
  <c r="BP37" i="2" s="1"/>
  <c r="AO37" i="2"/>
  <c r="BQ37" i="2" s="1"/>
  <c r="AP37" i="2"/>
  <c r="AQ37" i="2"/>
  <c r="BS37" i="2" s="1"/>
  <c r="AR37" i="2"/>
  <c r="BT37" i="2" s="1"/>
  <c r="BU37" i="2"/>
  <c r="BV37" i="2"/>
  <c r="AU37" i="2"/>
  <c r="AV37" i="2"/>
  <c r="BX37" i="2" s="1"/>
  <c r="AW37" i="2"/>
  <c r="BZ37" i="2" s="1"/>
  <c r="AX37" i="2"/>
  <c r="CA37" i="2" s="1"/>
  <c r="AY37" i="2"/>
  <c r="AZ37" i="2"/>
  <c r="BA37" i="2"/>
  <c r="BB37" i="2"/>
  <c r="CF37" i="2" s="1"/>
  <c r="BC37" i="2"/>
  <c r="CG37" i="2" s="1"/>
  <c r="BD37" i="2"/>
  <c r="CH37" i="2" s="1"/>
  <c r="BE37" i="2"/>
  <c r="CI37" i="2" s="1"/>
  <c r="BF37" i="2"/>
  <c r="CK37" i="2" s="1"/>
  <c r="BG37" i="2"/>
  <c r="CL37" i="2" s="1"/>
  <c r="BH37" i="2"/>
  <c r="CM37" i="2" s="1"/>
  <c r="BI37" i="2"/>
  <c r="CO37" i="2" s="1"/>
  <c r="BJ37" i="2"/>
  <c r="CP37" i="2" s="1"/>
  <c r="BK37" i="2"/>
  <c r="CQ37" i="2" s="1"/>
  <c r="BN38" i="2"/>
  <c r="AM38" i="2"/>
  <c r="AN38" i="2"/>
  <c r="BP38" i="2" s="1"/>
  <c r="AO38" i="2"/>
  <c r="BQ38" i="2" s="1"/>
  <c r="AP38" i="2"/>
  <c r="AQ38" i="2"/>
  <c r="BS38" i="2" s="1"/>
  <c r="AR38" i="2"/>
  <c r="BT38" i="2" s="1"/>
  <c r="BU38" i="2"/>
  <c r="BV38" i="2"/>
  <c r="AU38" i="2"/>
  <c r="AV38" i="2"/>
  <c r="AW38" i="2"/>
  <c r="BZ38" i="2" s="1"/>
  <c r="AX38" i="2"/>
  <c r="CA38" i="2" s="1"/>
  <c r="AY38" i="2"/>
  <c r="AZ38" i="2"/>
  <c r="BA38" i="2"/>
  <c r="BB38" i="2"/>
  <c r="CF38" i="2" s="1"/>
  <c r="BC38" i="2"/>
  <c r="CG38" i="2" s="1"/>
  <c r="BD38" i="2"/>
  <c r="CH38" i="2" s="1"/>
  <c r="BE38" i="2"/>
  <c r="CI38" i="2" s="1"/>
  <c r="BF38" i="2"/>
  <c r="CK38" i="2" s="1"/>
  <c r="BG38" i="2"/>
  <c r="CL38" i="2" s="1"/>
  <c r="BH38" i="2"/>
  <c r="CM38" i="2" s="1"/>
  <c r="BI38" i="2"/>
  <c r="CO38" i="2" s="1"/>
  <c r="BJ38" i="2"/>
  <c r="CP38" i="2" s="1"/>
  <c r="BK38" i="2"/>
  <c r="CQ38" i="2" s="1"/>
  <c r="BN39" i="2"/>
  <c r="AM39" i="2"/>
  <c r="AN39" i="2"/>
  <c r="BP39" i="2" s="1"/>
  <c r="AO39" i="2"/>
  <c r="BQ39" i="2" s="1"/>
  <c r="AP39" i="2"/>
  <c r="AQ39" i="2"/>
  <c r="BS39" i="2" s="1"/>
  <c r="AR39" i="2"/>
  <c r="BT39" i="2" s="1"/>
  <c r="BU39" i="2"/>
  <c r="BV39" i="2"/>
  <c r="AU39" i="2"/>
  <c r="AV39" i="2"/>
  <c r="AW39" i="2"/>
  <c r="BZ39" i="2" s="1"/>
  <c r="AX39" i="2"/>
  <c r="CA39" i="2" s="1"/>
  <c r="AY39" i="2"/>
  <c r="AZ39" i="2"/>
  <c r="CD39" i="2" s="1"/>
  <c r="BA39" i="2"/>
  <c r="BB39" i="2"/>
  <c r="CF39" i="2" s="1"/>
  <c r="BC39" i="2"/>
  <c r="CG39" i="2" s="1"/>
  <c r="BD39" i="2"/>
  <c r="CH39" i="2" s="1"/>
  <c r="BE39" i="2"/>
  <c r="CI39" i="2" s="1"/>
  <c r="BF39" i="2"/>
  <c r="CK39" i="2" s="1"/>
  <c r="BG39" i="2"/>
  <c r="CL39" i="2" s="1"/>
  <c r="BH39" i="2"/>
  <c r="CM39" i="2" s="1"/>
  <c r="BI39" i="2"/>
  <c r="CO39" i="2" s="1"/>
  <c r="BJ39" i="2"/>
  <c r="CP39" i="2" s="1"/>
  <c r="BK39" i="2"/>
  <c r="CQ39" i="2" s="1"/>
  <c r="BN11" i="2"/>
  <c r="AM11" i="2"/>
  <c r="AN11" i="2"/>
  <c r="BP11" i="2" s="1"/>
  <c r="AO11" i="2"/>
  <c r="BQ11" i="2" s="1"/>
  <c r="AP11" i="2"/>
  <c r="AQ11" i="2"/>
  <c r="BS11" i="2" s="1"/>
  <c r="AR11" i="2"/>
  <c r="BT11" i="2" s="1"/>
  <c r="BU11" i="2"/>
  <c r="BV11" i="2"/>
  <c r="AU11" i="2"/>
  <c r="AV11" i="2"/>
  <c r="AW11" i="2"/>
  <c r="BZ11" i="2" s="1"/>
  <c r="AX11" i="2"/>
  <c r="CA11" i="2" s="1"/>
  <c r="AY11" i="2"/>
  <c r="AZ11" i="2"/>
  <c r="BA11" i="2"/>
  <c r="BB11" i="2"/>
  <c r="CF11" i="2" s="1"/>
  <c r="BC11" i="2"/>
  <c r="CG11" i="2" s="1"/>
  <c r="BD11" i="2"/>
  <c r="CH11" i="2" s="1"/>
  <c r="BE11" i="2"/>
  <c r="CI11" i="2" s="1"/>
  <c r="BF11" i="2"/>
  <c r="CK11" i="2" s="1"/>
  <c r="BG11" i="2"/>
  <c r="CL11" i="2" s="1"/>
  <c r="BH11" i="2"/>
  <c r="CM11" i="2" s="1"/>
  <c r="BI11" i="2"/>
  <c r="CO11" i="2" s="1"/>
  <c r="BJ11" i="2"/>
  <c r="CP11" i="2" s="1"/>
  <c r="BK11" i="2"/>
  <c r="CQ11" i="2" s="1"/>
  <c r="BN12" i="2"/>
  <c r="AM12" i="2"/>
  <c r="AN12" i="2"/>
  <c r="BP12" i="2" s="1"/>
  <c r="AO12" i="2"/>
  <c r="BQ12" i="2" s="1"/>
  <c r="AP12" i="2"/>
  <c r="AQ12" i="2"/>
  <c r="BS12" i="2" s="1"/>
  <c r="AR12" i="2"/>
  <c r="BT12" i="2" s="1"/>
  <c r="BU12" i="2"/>
  <c r="BV12" i="2"/>
  <c r="AU12" i="2"/>
  <c r="AV12" i="2"/>
  <c r="AW12" i="2"/>
  <c r="BZ12" i="2" s="1"/>
  <c r="AX12" i="2"/>
  <c r="CA12" i="2" s="1"/>
  <c r="AY12" i="2"/>
  <c r="AZ12" i="2"/>
  <c r="BA12" i="2"/>
  <c r="BB12" i="2"/>
  <c r="CF12" i="2" s="1"/>
  <c r="BC12" i="2"/>
  <c r="CG12" i="2" s="1"/>
  <c r="BD12" i="2"/>
  <c r="CH12" i="2" s="1"/>
  <c r="BE12" i="2"/>
  <c r="CI12" i="2" s="1"/>
  <c r="BF12" i="2"/>
  <c r="CK12" i="2" s="1"/>
  <c r="BG12" i="2"/>
  <c r="CL12" i="2" s="1"/>
  <c r="BH12" i="2"/>
  <c r="CM12" i="2" s="1"/>
  <c r="BI12" i="2"/>
  <c r="CO12" i="2" s="1"/>
  <c r="BJ12" i="2"/>
  <c r="CP12" i="2" s="1"/>
  <c r="BK12" i="2"/>
  <c r="CQ12" i="2" s="1"/>
  <c r="BN13" i="2"/>
  <c r="AM13" i="2"/>
  <c r="AN13" i="2"/>
  <c r="BP13" i="2" s="1"/>
  <c r="AO13" i="2"/>
  <c r="BQ13" i="2" s="1"/>
  <c r="AP13" i="2"/>
  <c r="AQ13" i="2"/>
  <c r="BS13" i="2" s="1"/>
  <c r="AR13" i="2"/>
  <c r="BT13" i="2" s="1"/>
  <c r="BU13" i="2"/>
  <c r="BV13" i="2"/>
  <c r="AU13" i="2"/>
  <c r="AV13" i="2"/>
  <c r="AW13" i="2"/>
  <c r="BZ13" i="2" s="1"/>
  <c r="AX13" i="2"/>
  <c r="CA13" i="2" s="1"/>
  <c r="AY13" i="2"/>
  <c r="AZ13" i="2"/>
  <c r="CD13" i="2" s="1"/>
  <c r="BA13" i="2"/>
  <c r="BB13" i="2"/>
  <c r="CF13" i="2" s="1"/>
  <c r="BC13" i="2"/>
  <c r="CG13" i="2" s="1"/>
  <c r="BD13" i="2"/>
  <c r="CH13" i="2" s="1"/>
  <c r="BE13" i="2"/>
  <c r="CI13" i="2" s="1"/>
  <c r="BF13" i="2"/>
  <c r="CK13" i="2" s="1"/>
  <c r="BG13" i="2"/>
  <c r="CL13" i="2" s="1"/>
  <c r="BH13" i="2"/>
  <c r="CM13" i="2" s="1"/>
  <c r="BI13" i="2"/>
  <c r="CO13" i="2" s="1"/>
  <c r="BJ13" i="2"/>
  <c r="CP13" i="2" s="1"/>
  <c r="BK13" i="2"/>
  <c r="CQ13" i="2" s="1"/>
  <c r="BN15" i="2"/>
  <c r="AM15" i="2"/>
  <c r="AN15" i="2"/>
  <c r="BP15" i="2" s="1"/>
  <c r="AO15" i="2"/>
  <c r="BQ15" i="2" s="1"/>
  <c r="AP15" i="2"/>
  <c r="AQ15" i="2"/>
  <c r="BS15" i="2" s="1"/>
  <c r="AR15" i="2"/>
  <c r="BT15" i="2" s="1"/>
  <c r="BU15" i="2"/>
  <c r="BV15" i="2"/>
  <c r="AU15" i="2"/>
  <c r="AV15" i="2"/>
  <c r="AW15" i="2"/>
  <c r="BZ15" i="2" s="1"/>
  <c r="AX15" i="2"/>
  <c r="CA15" i="2" s="1"/>
  <c r="AY15" i="2"/>
  <c r="AZ15" i="2"/>
  <c r="CD15" i="2" s="1"/>
  <c r="BA15" i="2"/>
  <c r="BB15" i="2"/>
  <c r="CF15" i="2" s="1"/>
  <c r="BC15" i="2"/>
  <c r="CG15" i="2" s="1"/>
  <c r="BD15" i="2"/>
  <c r="CH15" i="2" s="1"/>
  <c r="BE15" i="2"/>
  <c r="CI15" i="2" s="1"/>
  <c r="BF15" i="2"/>
  <c r="CK15" i="2" s="1"/>
  <c r="BG15" i="2"/>
  <c r="CL15" i="2" s="1"/>
  <c r="BH15" i="2"/>
  <c r="CM15" i="2" s="1"/>
  <c r="BI15" i="2"/>
  <c r="CO15" i="2" s="1"/>
  <c r="BJ15" i="2"/>
  <c r="CP15" i="2" s="1"/>
  <c r="BK15" i="2"/>
  <c r="CQ15" i="2" s="1"/>
  <c r="BN16" i="2"/>
  <c r="AM16" i="2"/>
  <c r="AN16" i="2"/>
  <c r="BP16" i="2" s="1"/>
  <c r="AO16" i="2"/>
  <c r="BQ16" i="2" s="1"/>
  <c r="AP16" i="2"/>
  <c r="AQ16" i="2"/>
  <c r="BS16" i="2" s="1"/>
  <c r="AR16" i="2"/>
  <c r="BT16" i="2" s="1"/>
  <c r="BU16" i="2"/>
  <c r="BV16" i="2"/>
  <c r="AU16" i="2"/>
  <c r="AV16" i="2"/>
  <c r="AW16" i="2"/>
  <c r="BZ16" i="2" s="1"/>
  <c r="AX16" i="2"/>
  <c r="CA16" i="2" s="1"/>
  <c r="AY16" i="2"/>
  <c r="AZ16" i="2"/>
  <c r="BA16" i="2"/>
  <c r="BB16" i="2"/>
  <c r="CF16" i="2" s="1"/>
  <c r="BC16" i="2"/>
  <c r="CG16" i="2" s="1"/>
  <c r="BD16" i="2"/>
  <c r="CH16" i="2" s="1"/>
  <c r="BE16" i="2"/>
  <c r="CI16" i="2" s="1"/>
  <c r="BF16" i="2"/>
  <c r="CK16" i="2" s="1"/>
  <c r="BG16" i="2"/>
  <c r="CL16" i="2" s="1"/>
  <c r="BH16" i="2"/>
  <c r="CM16" i="2" s="1"/>
  <c r="BI16" i="2"/>
  <c r="CO16" i="2" s="1"/>
  <c r="BJ16" i="2"/>
  <c r="CP16" i="2" s="1"/>
  <c r="BK16" i="2"/>
  <c r="CQ16" i="2" s="1"/>
  <c r="BN17" i="2"/>
  <c r="AM17" i="2"/>
  <c r="AN17" i="2"/>
  <c r="BP17" i="2" s="1"/>
  <c r="AO17" i="2"/>
  <c r="BQ17" i="2" s="1"/>
  <c r="AP17" i="2"/>
  <c r="AQ17" i="2"/>
  <c r="BS17" i="2" s="1"/>
  <c r="AR17" i="2"/>
  <c r="BT17" i="2" s="1"/>
  <c r="BU17" i="2"/>
  <c r="BV17" i="2"/>
  <c r="AU17" i="2"/>
  <c r="AV17" i="2"/>
  <c r="BX17" i="2" s="1"/>
  <c r="AW17" i="2"/>
  <c r="BZ17" i="2" s="1"/>
  <c r="AX17" i="2"/>
  <c r="CA17" i="2" s="1"/>
  <c r="AY17" i="2"/>
  <c r="AZ17" i="2"/>
  <c r="BA17" i="2"/>
  <c r="BB17" i="2"/>
  <c r="CF17" i="2" s="1"/>
  <c r="BC17" i="2"/>
  <c r="CG17" i="2" s="1"/>
  <c r="BD17" i="2"/>
  <c r="CH17" i="2" s="1"/>
  <c r="BE17" i="2"/>
  <c r="CI17" i="2" s="1"/>
  <c r="BF17" i="2"/>
  <c r="CK17" i="2" s="1"/>
  <c r="BG17" i="2"/>
  <c r="CL17" i="2" s="1"/>
  <c r="BH17" i="2"/>
  <c r="CM17" i="2" s="1"/>
  <c r="BI17" i="2"/>
  <c r="CO17" i="2" s="1"/>
  <c r="BJ17" i="2"/>
  <c r="CP17" i="2" s="1"/>
  <c r="BK17" i="2"/>
  <c r="CQ17" i="2" s="1"/>
  <c r="BN18" i="2"/>
  <c r="AM18" i="2"/>
  <c r="AN18" i="2"/>
  <c r="BP18" i="2" s="1"/>
  <c r="AO18" i="2"/>
  <c r="BQ18" i="2" s="1"/>
  <c r="AP18" i="2"/>
  <c r="AQ18" i="2"/>
  <c r="BS18" i="2" s="1"/>
  <c r="AR18" i="2"/>
  <c r="BT18" i="2" s="1"/>
  <c r="BU18" i="2"/>
  <c r="BV18" i="2"/>
  <c r="AU18" i="2"/>
  <c r="AV18" i="2"/>
  <c r="AW18" i="2"/>
  <c r="BZ18" i="2" s="1"/>
  <c r="AX18" i="2"/>
  <c r="CA18" i="2" s="1"/>
  <c r="AY18" i="2"/>
  <c r="AZ18" i="2"/>
  <c r="BA18" i="2"/>
  <c r="BB18" i="2"/>
  <c r="CF18" i="2" s="1"/>
  <c r="BC18" i="2"/>
  <c r="CG18" i="2" s="1"/>
  <c r="BD18" i="2"/>
  <c r="CH18" i="2" s="1"/>
  <c r="BE18" i="2"/>
  <c r="CI18" i="2" s="1"/>
  <c r="BF18" i="2"/>
  <c r="CK18" i="2" s="1"/>
  <c r="BG18" i="2"/>
  <c r="CL18" i="2" s="1"/>
  <c r="BH18" i="2"/>
  <c r="CM18" i="2" s="1"/>
  <c r="BI18" i="2"/>
  <c r="CO18" i="2" s="1"/>
  <c r="BJ18" i="2"/>
  <c r="CP18" i="2" s="1"/>
  <c r="BK18" i="2"/>
  <c r="CQ18" i="2" s="1"/>
  <c r="BN19" i="2"/>
  <c r="AM19" i="2"/>
  <c r="AN19" i="2"/>
  <c r="BP19" i="2" s="1"/>
  <c r="AO19" i="2"/>
  <c r="BQ19" i="2" s="1"/>
  <c r="AP19" i="2"/>
  <c r="AQ19" i="2"/>
  <c r="BS19" i="2" s="1"/>
  <c r="AR19" i="2"/>
  <c r="BT19" i="2" s="1"/>
  <c r="BU19" i="2"/>
  <c r="BV19" i="2"/>
  <c r="AU19" i="2"/>
  <c r="AV19" i="2"/>
  <c r="AW19" i="2"/>
  <c r="BZ19" i="2" s="1"/>
  <c r="AX19" i="2"/>
  <c r="CA19" i="2" s="1"/>
  <c r="AY19" i="2"/>
  <c r="AZ19" i="2"/>
  <c r="BA19" i="2"/>
  <c r="BB19" i="2"/>
  <c r="CF19" i="2" s="1"/>
  <c r="BC19" i="2"/>
  <c r="CG19" i="2" s="1"/>
  <c r="BD19" i="2"/>
  <c r="CH19" i="2" s="1"/>
  <c r="BE19" i="2"/>
  <c r="CI19" i="2" s="1"/>
  <c r="BF19" i="2"/>
  <c r="CK19" i="2" s="1"/>
  <c r="BG19" i="2"/>
  <c r="CL19" i="2" s="1"/>
  <c r="BH19" i="2"/>
  <c r="CM19" i="2" s="1"/>
  <c r="BI19" i="2"/>
  <c r="CO19" i="2" s="1"/>
  <c r="BJ19" i="2"/>
  <c r="CP19" i="2" s="1"/>
  <c r="BK19" i="2"/>
  <c r="CQ19" i="2" s="1"/>
  <c r="BN20" i="2"/>
  <c r="AM20" i="2"/>
  <c r="AN20" i="2"/>
  <c r="BP20" i="2" s="1"/>
  <c r="AO20" i="2"/>
  <c r="BQ20" i="2" s="1"/>
  <c r="AP20" i="2"/>
  <c r="AQ20" i="2"/>
  <c r="BS20" i="2" s="1"/>
  <c r="AR20" i="2"/>
  <c r="BT20" i="2" s="1"/>
  <c r="BU20" i="2"/>
  <c r="BV20" i="2"/>
  <c r="AU20" i="2"/>
  <c r="AV20" i="2"/>
  <c r="AW20" i="2"/>
  <c r="BZ20" i="2" s="1"/>
  <c r="AX20" i="2"/>
  <c r="CA20" i="2" s="1"/>
  <c r="AY20" i="2"/>
  <c r="AZ20" i="2"/>
  <c r="BA20" i="2"/>
  <c r="BB20" i="2"/>
  <c r="CF20" i="2" s="1"/>
  <c r="BC20" i="2"/>
  <c r="CG20" i="2" s="1"/>
  <c r="BD20" i="2"/>
  <c r="CH20" i="2" s="1"/>
  <c r="BE20" i="2"/>
  <c r="CI20" i="2" s="1"/>
  <c r="BF20" i="2"/>
  <c r="CK20" i="2" s="1"/>
  <c r="BG20" i="2"/>
  <c r="CL20" i="2" s="1"/>
  <c r="BH20" i="2"/>
  <c r="CM20" i="2" s="1"/>
  <c r="BI20" i="2"/>
  <c r="CO20" i="2" s="1"/>
  <c r="BJ20" i="2"/>
  <c r="CP20" i="2" s="1"/>
  <c r="BK20" i="2"/>
  <c r="CQ20" i="2" s="1"/>
  <c r="BN22" i="2"/>
  <c r="AM22" i="2"/>
  <c r="AN22" i="2"/>
  <c r="BP22" i="2" s="1"/>
  <c r="AO22" i="2"/>
  <c r="BQ22" i="2" s="1"/>
  <c r="AP22" i="2"/>
  <c r="AQ22" i="2"/>
  <c r="BS22" i="2" s="1"/>
  <c r="AR22" i="2"/>
  <c r="BT22" i="2" s="1"/>
  <c r="BU22" i="2"/>
  <c r="BV22" i="2"/>
  <c r="AU22" i="2"/>
  <c r="AV22" i="2"/>
  <c r="AW22" i="2"/>
  <c r="BZ22" i="2" s="1"/>
  <c r="AX22" i="2"/>
  <c r="CA22" i="2" s="1"/>
  <c r="AY22" i="2"/>
  <c r="AZ22" i="2"/>
  <c r="CD22" i="2" s="1"/>
  <c r="BA22" i="2"/>
  <c r="BB22" i="2"/>
  <c r="CF22" i="2" s="1"/>
  <c r="BC22" i="2"/>
  <c r="CG22" i="2" s="1"/>
  <c r="BD22" i="2"/>
  <c r="CH22" i="2" s="1"/>
  <c r="BE22" i="2"/>
  <c r="CI22" i="2" s="1"/>
  <c r="BF22" i="2"/>
  <c r="CK22" i="2" s="1"/>
  <c r="BG22" i="2"/>
  <c r="CL22" i="2" s="1"/>
  <c r="BH22" i="2"/>
  <c r="CM22" i="2" s="1"/>
  <c r="BI22" i="2"/>
  <c r="CO22" i="2" s="1"/>
  <c r="BJ22" i="2"/>
  <c r="CP22" i="2" s="1"/>
  <c r="BK22" i="2"/>
  <c r="CQ22" i="2" s="1"/>
  <c r="BN23" i="2"/>
  <c r="AM23" i="2"/>
  <c r="AN23" i="2"/>
  <c r="BP23" i="2" s="1"/>
  <c r="AO23" i="2"/>
  <c r="BQ23" i="2" s="1"/>
  <c r="AP23" i="2"/>
  <c r="BR23" i="2" s="1"/>
  <c r="AQ23" i="2"/>
  <c r="BS23" i="2" s="1"/>
  <c r="AR23" i="2"/>
  <c r="BT23" i="2" s="1"/>
  <c r="BU23" i="2"/>
  <c r="BV23" i="2"/>
  <c r="AU23" i="2"/>
  <c r="AV23" i="2"/>
  <c r="AW23" i="2"/>
  <c r="BZ23" i="2" s="1"/>
  <c r="AX23" i="2"/>
  <c r="CA23" i="2" s="1"/>
  <c r="AY23" i="2"/>
  <c r="AZ23" i="2"/>
  <c r="BA23" i="2"/>
  <c r="BB23" i="2"/>
  <c r="CF23" i="2" s="1"/>
  <c r="BC23" i="2"/>
  <c r="CG23" i="2" s="1"/>
  <c r="BD23" i="2"/>
  <c r="CH23" i="2" s="1"/>
  <c r="BE23" i="2"/>
  <c r="CI23" i="2" s="1"/>
  <c r="BF23" i="2"/>
  <c r="CK23" i="2" s="1"/>
  <c r="BG23" i="2"/>
  <c r="CL23" i="2" s="1"/>
  <c r="BH23" i="2"/>
  <c r="CM23" i="2" s="1"/>
  <c r="BI23" i="2"/>
  <c r="CO23" i="2" s="1"/>
  <c r="BJ23" i="2"/>
  <c r="CP23" i="2" s="1"/>
  <c r="BK23" i="2"/>
  <c r="CQ23" i="2" s="1"/>
  <c r="BN24" i="2"/>
  <c r="AM24" i="2"/>
  <c r="AN24" i="2"/>
  <c r="BP24" i="2" s="1"/>
  <c r="AO24" i="2"/>
  <c r="BQ24" i="2" s="1"/>
  <c r="AP24" i="2"/>
  <c r="AQ24" i="2"/>
  <c r="BS24" i="2" s="1"/>
  <c r="AR24" i="2"/>
  <c r="BT24" i="2" s="1"/>
  <c r="BU24" i="2"/>
  <c r="BV24" i="2"/>
  <c r="AU24" i="2"/>
  <c r="AV24" i="2"/>
  <c r="AW24" i="2"/>
  <c r="BZ24" i="2" s="1"/>
  <c r="AX24" i="2"/>
  <c r="CA24" i="2" s="1"/>
  <c r="AY24" i="2"/>
  <c r="AZ24" i="2"/>
  <c r="CD24" i="2" s="1"/>
  <c r="BA24" i="2"/>
  <c r="BB24" i="2"/>
  <c r="CF24" i="2" s="1"/>
  <c r="BC24" i="2"/>
  <c r="CG24" i="2" s="1"/>
  <c r="BD24" i="2"/>
  <c r="CH24" i="2" s="1"/>
  <c r="BE24" i="2"/>
  <c r="CI24" i="2" s="1"/>
  <c r="BF24" i="2"/>
  <c r="CK24" i="2" s="1"/>
  <c r="BG24" i="2"/>
  <c r="CL24" i="2" s="1"/>
  <c r="BH24" i="2"/>
  <c r="CM24" i="2" s="1"/>
  <c r="BI24" i="2"/>
  <c r="CO24" i="2" s="1"/>
  <c r="BJ24" i="2"/>
  <c r="CP24" i="2" s="1"/>
  <c r="BK24" i="2"/>
  <c r="CQ24" i="2" s="1"/>
  <c r="BN26" i="2"/>
  <c r="AM26" i="2"/>
  <c r="AN26" i="2"/>
  <c r="BP26" i="2" s="1"/>
  <c r="AO26" i="2"/>
  <c r="BQ26" i="2" s="1"/>
  <c r="AP26" i="2"/>
  <c r="AQ26" i="2"/>
  <c r="BS26" i="2" s="1"/>
  <c r="AR26" i="2"/>
  <c r="BT26" i="2" s="1"/>
  <c r="BU26" i="2"/>
  <c r="BV26" i="2"/>
  <c r="AU26" i="2"/>
  <c r="AV26" i="2"/>
  <c r="AW26" i="2"/>
  <c r="BZ26" i="2" s="1"/>
  <c r="AX26" i="2"/>
  <c r="CA26" i="2" s="1"/>
  <c r="AY26" i="2"/>
  <c r="AZ26" i="2"/>
  <c r="BA26" i="2"/>
  <c r="BB26" i="2"/>
  <c r="CF26" i="2" s="1"/>
  <c r="BC26" i="2"/>
  <c r="CG26" i="2" s="1"/>
  <c r="BD26" i="2"/>
  <c r="CH26" i="2" s="1"/>
  <c r="BE26" i="2"/>
  <c r="CI26" i="2" s="1"/>
  <c r="BF26" i="2"/>
  <c r="CK26" i="2" s="1"/>
  <c r="BG26" i="2"/>
  <c r="CL26" i="2" s="1"/>
  <c r="BH26" i="2"/>
  <c r="CM26" i="2" s="1"/>
  <c r="BI26" i="2"/>
  <c r="CO26" i="2" s="1"/>
  <c r="BJ26" i="2"/>
  <c r="CP26" i="2" s="1"/>
  <c r="BK26" i="2"/>
  <c r="CQ26" i="2" s="1"/>
  <c r="BN27" i="2"/>
  <c r="AM27" i="2"/>
  <c r="AN27" i="2"/>
  <c r="BP27" i="2" s="1"/>
  <c r="AO27" i="2"/>
  <c r="BQ27" i="2" s="1"/>
  <c r="AP27" i="2"/>
  <c r="AQ27" i="2"/>
  <c r="BS27" i="2" s="1"/>
  <c r="AR27" i="2"/>
  <c r="BT27" i="2" s="1"/>
  <c r="BU27" i="2"/>
  <c r="BV27" i="2"/>
  <c r="AU27" i="2"/>
  <c r="AV27" i="2"/>
  <c r="AW27" i="2"/>
  <c r="BZ27" i="2" s="1"/>
  <c r="AX27" i="2"/>
  <c r="CA27" i="2" s="1"/>
  <c r="AY27" i="2"/>
  <c r="AZ27" i="2"/>
  <c r="CD27" i="2" s="1"/>
  <c r="BA27" i="2"/>
  <c r="BB27" i="2"/>
  <c r="CF27" i="2" s="1"/>
  <c r="BC27" i="2"/>
  <c r="CG27" i="2" s="1"/>
  <c r="BD27" i="2"/>
  <c r="CH27" i="2" s="1"/>
  <c r="BE27" i="2"/>
  <c r="CI27" i="2" s="1"/>
  <c r="BF27" i="2"/>
  <c r="CK27" i="2" s="1"/>
  <c r="BG27" i="2"/>
  <c r="CL27" i="2" s="1"/>
  <c r="BH27" i="2"/>
  <c r="CM27" i="2" s="1"/>
  <c r="BI27" i="2"/>
  <c r="CO27" i="2" s="1"/>
  <c r="BJ27" i="2"/>
  <c r="CP27" i="2" s="1"/>
  <c r="BK27" i="2"/>
  <c r="CQ27" i="2" s="1"/>
  <c r="BN28" i="2"/>
  <c r="AM28" i="2"/>
  <c r="AN28" i="2"/>
  <c r="BP28" i="2" s="1"/>
  <c r="AO28" i="2"/>
  <c r="BQ28" i="2" s="1"/>
  <c r="AP28" i="2"/>
  <c r="AQ28" i="2"/>
  <c r="BS28" i="2" s="1"/>
  <c r="AR28" i="2"/>
  <c r="BT28" i="2" s="1"/>
  <c r="BU28" i="2"/>
  <c r="BV28" i="2"/>
  <c r="AU28" i="2"/>
  <c r="AV28" i="2"/>
  <c r="AW28" i="2"/>
  <c r="BZ28" i="2" s="1"/>
  <c r="AX28" i="2"/>
  <c r="CA28" i="2" s="1"/>
  <c r="AY28" i="2"/>
  <c r="AZ28" i="2"/>
  <c r="CD28" i="2" s="1"/>
  <c r="BA28" i="2"/>
  <c r="BB28" i="2"/>
  <c r="CF28" i="2" s="1"/>
  <c r="BC28" i="2"/>
  <c r="CG28" i="2" s="1"/>
  <c r="BD28" i="2"/>
  <c r="CH28" i="2" s="1"/>
  <c r="BE28" i="2"/>
  <c r="CI28" i="2" s="1"/>
  <c r="BF28" i="2"/>
  <c r="CK28" i="2" s="1"/>
  <c r="BG28" i="2"/>
  <c r="CL28" i="2" s="1"/>
  <c r="BH28" i="2"/>
  <c r="CM28" i="2" s="1"/>
  <c r="BI28" i="2"/>
  <c r="CO28" i="2" s="1"/>
  <c r="BJ28" i="2"/>
  <c r="CP28" i="2" s="1"/>
  <c r="BK28" i="2"/>
  <c r="CQ28" i="2" s="1"/>
  <c r="BN29" i="2"/>
  <c r="AM29" i="2"/>
  <c r="AN29" i="2"/>
  <c r="BP29" i="2" s="1"/>
  <c r="AO29" i="2"/>
  <c r="BQ29" i="2" s="1"/>
  <c r="AP29" i="2"/>
  <c r="AQ29" i="2"/>
  <c r="BS29" i="2" s="1"/>
  <c r="AR29" i="2"/>
  <c r="BT29" i="2" s="1"/>
  <c r="BU29" i="2"/>
  <c r="BV29" i="2"/>
  <c r="AU29" i="2"/>
  <c r="AV29" i="2"/>
  <c r="AW29" i="2"/>
  <c r="BZ29" i="2" s="1"/>
  <c r="AX29" i="2"/>
  <c r="CA29" i="2" s="1"/>
  <c r="AY29" i="2"/>
  <c r="AZ29" i="2"/>
  <c r="BA29" i="2"/>
  <c r="BB29" i="2"/>
  <c r="CF29" i="2" s="1"/>
  <c r="BC29" i="2"/>
  <c r="CG29" i="2" s="1"/>
  <c r="BD29" i="2"/>
  <c r="CH29" i="2" s="1"/>
  <c r="BE29" i="2"/>
  <c r="CI29" i="2" s="1"/>
  <c r="BF29" i="2"/>
  <c r="CK29" i="2" s="1"/>
  <c r="BG29" i="2"/>
  <c r="CL29" i="2" s="1"/>
  <c r="BH29" i="2"/>
  <c r="CM29" i="2" s="1"/>
  <c r="BI29" i="2"/>
  <c r="CO29" i="2" s="1"/>
  <c r="BJ29" i="2"/>
  <c r="CP29" i="2" s="1"/>
  <c r="BK29" i="2"/>
  <c r="CQ29" i="2" s="1"/>
  <c r="BN30" i="2"/>
  <c r="AM30" i="2"/>
  <c r="AN30" i="2"/>
  <c r="BP30" i="2" s="1"/>
  <c r="AO30" i="2"/>
  <c r="BQ30" i="2" s="1"/>
  <c r="AP30" i="2"/>
  <c r="AQ30" i="2"/>
  <c r="BS30" i="2" s="1"/>
  <c r="AR30" i="2"/>
  <c r="BT30" i="2" s="1"/>
  <c r="BU30" i="2"/>
  <c r="BV30" i="2"/>
  <c r="AU30" i="2"/>
  <c r="AV30" i="2"/>
  <c r="AW30" i="2"/>
  <c r="BZ30" i="2" s="1"/>
  <c r="AX30" i="2"/>
  <c r="CA30" i="2" s="1"/>
  <c r="AY30" i="2"/>
  <c r="AZ30" i="2"/>
  <c r="BA30" i="2"/>
  <c r="BB30" i="2"/>
  <c r="CF30" i="2" s="1"/>
  <c r="BC30" i="2"/>
  <c r="CG30" i="2" s="1"/>
  <c r="BD30" i="2"/>
  <c r="CH30" i="2" s="1"/>
  <c r="BE30" i="2"/>
  <c r="CI30" i="2" s="1"/>
  <c r="BF30" i="2"/>
  <c r="CK30" i="2" s="1"/>
  <c r="BG30" i="2"/>
  <c r="CL30" i="2" s="1"/>
  <c r="BH30" i="2"/>
  <c r="CM30" i="2" s="1"/>
  <c r="BI30" i="2"/>
  <c r="CO30" i="2" s="1"/>
  <c r="BJ30" i="2"/>
  <c r="CP30" i="2" s="1"/>
  <c r="BK30" i="2"/>
  <c r="CQ30" i="2" s="1"/>
  <c r="BN31" i="2"/>
  <c r="AM31" i="2"/>
  <c r="AN31" i="2"/>
  <c r="BP31" i="2" s="1"/>
  <c r="AO31" i="2"/>
  <c r="BQ31" i="2" s="1"/>
  <c r="AP31" i="2"/>
  <c r="AQ31" i="2"/>
  <c r="BS31" i="2" s="1"/>
  <c r="AR31" i="2"/>
  <c r="BT31" i="2" s="1"/>
  <c r="BU31" i="2"/>
  <c r="BV31" i="2"/>
  <c r="AU31" i="2"/>
  <c r="AV31" i="2"/>
  <c r="AW31" i="2"/>
  <c r="BZ31" i="2" s="1"/>
  <c r="AX31" i="2"/>
  <c r="CA31" i="2" s="1"/>
  <c r="AY31" i="2"/>
  <c r="AZ31" i="2"/>
  <c r="BA31" i="2"/>
  <c r="BB31" i="2"/>
  <c r="CF31" i="2" s="1"/>
  <c r="BC31" i="2"/>
  <c r="CG31" i="2" s="1"/>
  <c r="BD31" i="2"/>
  <c r="CH31" i="2" s="1"/>
  <c r="BE31" i="2"/>
  <c r="CI31" i="2" s="1"/>
  <c r="BF31" i="2"/>
  <c r="CK31" i="2" s="1"/>
  <c r="BG31" i="2"/>
  <c r="CL31" i="2" s="1"/>
  <c r="BH31" i="2"/>
  <c r="CM31" i="2" s="1"/>
  <c r="BI31" i="2"/>
  <c r="CO31" i="2" s="1"/>
  <c r="BJ31" i="2"/>
  <c r="CP31" i="2" s="1"/>
  <c r="BK31" i="2"/>
  <c r="CQ31" i="2" s="1"/>
  <c r="BN32" i="2"/>
  <c r="AM32" i="2"/>
  <c r="AN32" i="2"/>
  <c r="BP32" i="2" s="1"/>
  <c r="AO32" i="2"/>
  <c r="BQ32" i="2" s="1"/>
  <c r="AP32" i="2"/>
  <c r="AQ32" i="2"/>
  <c r="BS32" i="2" s="1"/>
  <c r="AR32" i="2"/>
  <c r="BT32" i="2" s="1"/>
  <c r="BU32" i="2"/>
  <c r="BV32" i="2"/>
  <c r="AU32" i="2"/>
  <c r="AV32" i="2"/>
  <c r="AW32" i="2"/>
  <c r="BZ32" i="2" s="1"/>
  <c r="AX32" i="2"/>
  <c r="CA32" i="2" s="1"/>
  <c r="AY32" i="2"/>
  <c r="AZ32" i="2"/>
  <c r="CD32" i="2" s="1"/>
  <c r="BA32" i="2"/>
  <c r="BB32" i="2"/>
  <c r="CF32" i="2" s="1"/>
  <c r="BC32" i="2"/>
  <c r="CG32" i="2" s="1"/>
  <c r="BD32" i="2"/>
  <c r="CH32" i="2" s="1"/>
  <c r="BE32" i="2"/>
  <c r="CI32" i="2" s="1"/>
  <c r="BF32" i="2"/>
  <c r="CK32" i="2" s="1"/>
  <c r="BG32" i="2"/>
  <c r="CL32" i="2" s="1"/>
  <c r="BH32" i="2"/>
  <c r="CM32" i="2" s="1"/>
  <c r="BI32" i="2"/>
  <c r="CO32" i="2" s="1"/>
  <c r="BJ32" i="2"/>
  <c r="CP32" i="2" s="1"/>
  <c r="BK32" i="2"/>
  <c r="CQ32" i="2" s="1"/>
  <c r="BN34" i="2"/>
  <c r="AM34" i="2"/>
  <c r="AN34" i="2"/>
  <c r="BP34" i="2" s="1"/>
  <c r="AO34" i="2"/>
  <c r="BQ34" i="2" s="1"/>
  <c r="AP34" i="2"/>
  <c r="AQ34" i="2"/>
  <c r="BS34" i="2" s="1"/>
  <c r="AR34" i="2"/>
  <c r="BT34" i="2" s="1"/>
  <c r="BU34" i="2"/>
  <c r="BV34" i="2"/>
  <c r="AU34" i="2"/>
  <c r="AV34" i="2"/>
  <c r="AW34" i="2"/>
  <c r="BZ34" i="2" s="1"/>
  <c r="AX34" i="2"/>
  <c r="CA34" i="2" s="1"/>
  <c r="AY34" i="2"/>
  <c r="AZ34" i="2"/>
  <c r="BA34" i="2"/>
  <c r="BB34" i="2"/>
  <c r="CF34" i="2" s="1"/>
  <c r="BC34" i="2"/>
  <c r="CG34" i="2" s="1"/>
  <c r="BD34" i="2"/>
  <c r="CH34" i="2" s="1"/>
  <c r="BE34" i="2"/>
  <c r="CI34" i="2" s="1"/>
  <c r="BF34" i="2"/>
  <c r="CK34" i="2" s="1"/>
  <c r="BG34" i="2"/>
  <c r="CL34" i="2" s="1"/>
  <c r="BH34" i="2"/>
  <c r="CM34" i="2" s="1"/>
  <c r="BI34" i="2"/>
  <c r="CO34" i="2" s="1"/>
  <c r="BJ34" i="2"/>
  <c r="CP34" i="2" s="1"/>
  <c r="BK34" i="2"/>
  <c r="CQ34" i="2" s="1"/>
  <c r="BN35" i="2"/>
  <c r="AM35" i="2"/>
  <c r="AN35" i="2"/>
  <c r="BP35" i="2" s="1"/>
  <c r="AO35" i="2"/>
  <c r="BQ35" i="2" s="1"/>
  <c r="AP35" i="2"/>
  <c r="AQ35" i="2"/>
  <c r="BS35" i="2" s="1"/>
  <c r="AR35" i="2"/>
  <c r="BT35" i="2" s="1"/>
  <c r="BU35" i="2"/>
  <c r="BV35" i="2"/>
  <c r="AU35" i="2"/>
  <c r="AV35" i="2"/>
  <c r="AW35" i="2"/>
  <c r="BZ35" i="2" s="1"/>
  <c r="AX35" i="2"/>
  <c r="CA35" i="2" s="1"/>
  <c r="AY35" i="2"/>
  <c r="AZ35" i="2"/>
  <c r="BA35" i="2"/>
  <c r="BB35" i="2"/>
  <c r="CF35" i="2" s="1"/>
  <c r="BC35" i="2"/>
  <c r="CG35" i="2" s="1"/>
  <c r="BD35" i="2"/>
  <c r="CH35" i="2" s="1"/>
  <c r="BE35" i="2"/>
  <c r="CI35" i="2" s="1"/>
  <c r="BF35" i="2"/>
  <c r="CK35" i="2" s="1"/>
  <c r="BG35" i="2"/>
  <c r="CL35" i="2" s="1"/>
  <c r="BH35" i="2"/>
  <c r="CM35" i="2" s="1"/>
  <c r="BI35" i="2"/>
  <c r="CO35" i="2" s="1"/>
  <c r="BJ35" i="2"/>
  <c r="CP35" i="2" s="1"/>
  <c r="BK35" i="2"/>
  <c r="CQ35" i="2" s="1"/>
  <c r="BN36" i="2"/>
  <c r="AM36" i="2"/>
  <c r="AN36" i="2"/>
  <c r="BP36" i="2" s="1"/>
  <c r="AO36" i="2"/>
  <c r="BQ36" i="2" s="1"/>
  <c r="AP36" i="2"/>
  <c r="AQ36" i="2"/>
  <c r="BS36" i="2" s="1"/>
  <c r="AR36" i="2"/>
  <c r="BT36" i="2" s="1"/>
  <c r="BU36" i="2"/>
  <c r="BV36" i="2"/>
  <c r="AU36" i="2"/>
  <c r="AV36" i="2"/>
  <c r="AW36" i="2"/>
  <c r="BZ36" i="2" s="1"/>
  <c r="AX36" i="2"/>
  <c r="CA36" i="2" s="1"/>
  <c r="AY36" i="2"/>
  <c r="AZ36" i="2"/>
  <c r="BA36" i="2"/>
  <c r="BB36" i="2"/>
  <c r="CF36" i="2" s="1"/>
  <c r="BC36" i="2"/>
  <c r="CG36" i="2" s="1"/>
  <c r="BD36" i="2"/>
  <c r="CH36" i="2" s="1"/>
  <c r="BE36" i="2"/>
  <c r="CI36" i="2" s="1"/>
  <c r="BF36" i="2"/>
  <c r="CK36" i="2" s="1"/>
  <c r="BG36" i="2"/>
  <c r="CL36" i="2" s="1"/>
  <c r="BH36" i="2"/>
  <c r="CM36" i="2" s="1"/>
  <c r="BI36" i="2"/>
  <c r="CO36" i="2" s="1"/>
  <c r="BJ36" i="2"/>
  <c r="CP36" i="2" s="1"/>
  <c r="BK36" i="2"/>
  <c r="CQ36" i="2" s="1"/>
  <c r="BN89" i="2"/>
  <c r="AM89" i="2"/>
  <c r="AN89" i="2"/>
  <c r="BP89" i="2" s="1"/>
  <c r="AO89" i="2"/>
  <c r="BQ89" i="2" s="1"/>
  <c r="AP89" i="2"/>
  <c r="AQ89" i="2"/>
  <c r="BS89" i="2" s="1"/>
  <c r="BT89" i="2"/>
  <c r="BU89" i="2"/>
  <c r="BV89" i="2"/>
  <c r="AU89" i="2"/>
  <c r="AV89" i="2"/>
  <c r="AW89" i="2"/>
  <c r="BZ89" i="2" s="1"/>
  <c r="AX89" i="2"/>
  <c r="CA89" i="2" s="1"/>
  <c r="CB89" i="2"/>
  <c r="AZ89" i="2"/>
  <c r="BA89" i="2"/>
  <c r="BB89" i="2"/>
  <c r="CF89" i="2" s="1"/>
  <c r="BC89" i="2"/>
  <c r="CG89" i="2" s="1"/>
  <c r="BD89" i="2"/>
  <c r="CH89" i="2" s="1"/>
  <c r="BE89" i="2"/>
  <c r="CI89" i="2" s="1"/>
  <c r="BF89" i="2"/>
  <c r="CK89" i="2" s="1"/>
  <c r="BG89" i="2"/>
  <c r="CL89" i="2" s="1"/>
  <c r="BH89" i="2"/>
  <c r="CM89" i="2" s="1"/>
  <c r="BI89" i="2"/>
  <c r="CO89" i="2" s="1"/>
  <c r="BJ89" i="2"/>
  <c r="CP89" i="2" s="1"/>
  <c r="BK89" i="2"/>
  <c r="CQ89" i="2" s="1"/>
  <c r="BN92" i="2"/>
  <c r="AM92" i="2"/>
  <c r="AN92" i="2"/>
  <c r="BP92" i="2" s="1"/>
  <c r="AO92" i="2"/>
  <c r="BQ92" i="2" s="1"/>
  <c r="AP92" i="2"/>
  <c r="AQ92" i="2"/>
  <c r="BS92" i="2" s="1"/>
  <c r="BT92" i="2"/>
  <c r="BU92" i="2"/>
  <c r="BV92" i="2"/>
  <c r="AU92" i="2"/>
  <c r="AV92" i="2"/>
  <c r="AW92" i="2"/>
  <c r="BZ92" i="2" s="1"/>
  <c r="AX92" i="2"/>
  <c r="CA92" i="2" s="1"/>
  <c r="CB92" i="2"/>
  <c r="AZ92" i="2"/>
  <c r="BA92" i="2"/>
  <c r="BB92" i="2"/>
  <c r="CF92" i="2" s="1"/>
  <c r="BC92" i="2"/>
  <c r="CG92" i="2" s="1"/>
  <c r="BD92" i="2"/>
  <c r="CH92" i="2" s="1"/>
  <c r="BE92" i="2"/>
  <c r="CI92" i="2" s="1"/>
  <c r="BF92" i="2"/>
  <c r="CK92" i="2" s="1"/>
  <c r="BG92" i="2"/>
  <c r="CL92" i="2" s="1"/>
  <c r="BH92" i="2"/>
  <c r="CM92" i="2" s="1"/>
  <c r="BI92" i="2"/>
  <c r="CO92" i="2" s="1"/>
  <c r="BJ92" i="2"/>
  <c r="CP92" i="2" s="1"/>
  <c r="BK92" i="2"/>
  <c r="CQ92" i="2" s="1"/>
  <c r="BN93" i="2"/>
  <c r="AM93" i="2"/>
  <c r="AN93" i="2"/>
  <c r="BP93" i="2" s="1"/>
  <c r="AO93" i="2"/>
  <c r="BQ93" i="2" s="1"/>
  <c r="AP93" i="2"/>
  <c r="AQ93" i="2"/>
  <c r="BS93" i="2" s="1"/>
  <c r="BT93" i="2"/>
  <c r="BU93" i="2"/>
  <c r="BV93" i="2"/>
  <c r="AU93" i="2"/>
  <c r="AV93" i="2"/>
  <c r="AW93" i="2"/>
  <c r="BZ93" i="2" s="1"/>
  <c r="AX93" i="2"/>
  <c r="CA93" i="2" s="1"/>
  <c r="CB93" i="2"/>
  <c r="AZ93" i="2"/>
  <c r="BA93" i="2"/>
  <c r="BB93" i="2"/>
  <c r="CF93" i="2" s="1"/>
  <c r="BC93" i="2"/>
  <c r="CG93" i="2" s="1"/>
  <c r="BD93" i="2"/>
  <c r="CH93" i="2" s="1"/>
  <c r="BE93" i="2"/>
  <c r="CI93" i="2" s="1"/>
  <c r="BF93" i="2"/>
  <c r="CK93" i="2" s="1"/>
  <c r="BG93" i="2"/>
  <c r="CL93" i="2" s="1"/>
  <c r="BH93" i="2"/>
  <c r="CM93" i="2" s="1"/>
  <c r="BI93" i="2"/>
  <c r="CO93" i="2" s="1"/>
  <c r="BJ93" i="2"/>
  <c r="CP93" i="2" s="1"/>
  <c r="BK93" i="2"/>
  <c r="CQ93" i="2" s="1"/>
  <c r="BN94" i="2"/>
  <c r="AM94" i="2"/>
  <c r="AN94" i="2"/>
  <c r="BP94" i="2" s="1"/>
  <c r="AO94" i="2"/>
  <c r="BQ94" i="2" s="1"/>
  <c r="AP94" i="2"/>
  <c r="AQ94" i="2"/>
  <c r="BS94" i="2" s="1"/>
  <c r="BT94" i="2"/>
  <c r="BU94" i="2"/>
  <c r="BV94" i="2"/>
  <c r="AU94" i="2"/>
  <c r="AV94" i="2"/>
  <c r="AW94" i="2"/>
  <c r="BZ94" i="2" s="1"/>
  <c r="AX94" i="2"/>
  <c r="CA94" i="2" s="1"/>
  <c r="CB94" i="2"/>
  <c r="AZ94" i="2"/>
  <c r="BA94" i="2"/>
  <c r="BB94" i="2"/>
  <c r="CF94" i="2" s="1"/>
  <c r="BC94" i="2"/>
  <c r="CG94" i="2" s="1"/>
  <c r="BD94" i="2"/>
  <c r="CH94" i="2" s="1"/>
  <c r="BE94" i="2"/>
  <c r="CI94" i="2" s="1"/>
  <c r="BF94" i="2"/>
  <c r="CK94" i="2" s="1"/>
  <c r="BG94" i="2"/>
  <c r="CL94" i="2" s="1"/>
  <c r="BH94" i="2"/>
  <c r="CM94" i="2" s="1"/>
  <c r="BI94" i="2"/>
  <c r="CO94" i="2" s="1"/>
  <c r="BJ94" i="2"/>
  <c r="CP94" i="2" s="1"/>
  <c r="BK94" i="2"/>
  <c r="CQ94" i="2" s="1"/>
  <c r="BN96" i="2"/>
  <c r="AM96" i="2"/>
  <c r="AN96" i="2"/>
  <c r="BP96" i="2" s="1"/>
  <c r="AO96" i="2"/>
  <c r="BQ96" i="2" s="1"/>
  <c r="AP96" i="2"/>
  <c r="AQ96" i="2"/>
  <c r="BS96" i="2" s="1"/>
  <c r="BT96" i="2"/>
  <c r="BU96" i="2"/>
  <c r="BV96" i="2"/>
  <c r="AU96" i="2"/>
  <c r="AV96" i="2"/>
  <c r="AW96" i="2"/>
  <c r="BZ96" i="2" s="1"/>
  <c r="AX96" i="2"/>
  <c r="CA96" i="2" s="1"/>
  <c r="CB96" i="2"/>
  <c r="AZ96" i="2"/>
  <c r="CD96" i="2" s="1"/>
  <c r="BA96" i="2"/>
  <c r="BB96" i="2"/>
  <c r="CF96" i="2" s="1"/>
  <c r="BC96" i="2"/>
  <c r="CG96" i="2" s="1"/>
  <c r="BD96" i="2"/>
  <c r="CH96" i="2" s="1"/>
  <c r="BE96" i="2"/>
  <c r="CI96" i="2" s="1"/>
  <c r="BF96" i="2"/>
  <c r="CK96" i="2" s="1"/>
  <c r="BG96" i="2"/>
  <c r="CL96" i="2" s="1"/>
  <c r="BH96" i="2"/>
  <c r="CM96" i="2" s="1"/>
  <c r="BI96" i="2"/>
  <c r="CO96" i="2" s="1"/>
  <c r="BJ96" i="2"/>
  <c r="CP96" i="2" s="1"/>
  <c r="BK96" i="2"/>
  <c r="CQ96" i="2" s="1"/>
  <c r="BN97" i="2"/>
  <c r="AM97" i="2"/>
  <c r="AN97" i="2"/>
  <c r="BP97" i="2" s="1"/>
  <c r="AO97" i="2"/>
  <c r="BQ97" i="2" s="1"/>
  <c r="AP97" i="2"/>
  <c r="AQ97" i="2"/>
  <c r="BS97" i="2" s="1"/>
  <c r="BT97" i="2"/>
  <c r="BU97" i="2"/>
  <c r="BV97" i="2"/>
  <c r="AU97" i="2"/>
  <c r="AV97" i="2"/>
  <c r="AW97" i="2"/>
  <c r="BZ97" i="2" s="1"/>
  <c r="AX97" i="2"/>
  <c r="CA97" i="2" s="1"/>
  <c r="CB97" i="2"/>
  <c r="AZ97" i="2"/>
  <c r="BA97" i="2"/>
  <c r="BB97" i="2"/>
  <c r="CF97" i="2" s="1"/>
  <c r="BC97" i="2"/>
  <c r="CG97" i="2" s="1"/>
  <c r="BD97" i="2"/>
  <c r="CH97" i="2" s="1"/>
  <c r="BE97" i="2"/>
  <c r="CI97" i="2" s="1"/>
  <c r="BF97" i="2"/>
  <c r="CK97" i="2" s="1"/>
  <c r="BG97" i="2"/>
  <c r="CL97" i="2" s="1"/>
  <c r="BH97" i="2"/>
  <c r="CM97" i="2" s="1"/>
  <c r="BI97" i="2"/>
  <c r="CO97" i="2" s="1"/>
  <c r="BJ97" i="2"/>
  <c r="CP97" i="2" s="1"/>
  <c r="BK97" i="2"/>
  <c r="CQ97" i="2" s="1"/>
  <c r="BN98" i="2"/>
  <c r="AM98" i="2"/>
  <c r="AN98" i="2"/>
  <c r="BP98" i="2" s="1"/>
  <c r="AO98" i="2"/>
  <c r="BQ98" i="2" s="1"/>
  <c r="AP98" i="2"/>
  <c r="AQ98" i="2"/>
  <c r="BS98" i="2" s="1"/>
  <c r="BT98" i="2"/>
  <c r="BU98" i="2"/>
  <c r="BV98" i="2"/>
  <c r="AU98" i="2"/>
  <c r="AV98" i="2"/>
  <c r="AW98" i="2"/>
  <c r="BZ98" i="2" s="1"/>
  <c r="AX98" i="2"/>
  <c r="CA98" i="2" s="1"/>
  <c r="CB98" i="2"/>
  <c r="AZ98" i="2"/>
  <c r="BA98" i="2"/>
  <c r="BB98" i="2"/>
  <c r="CF98" i="2" s="1"/>
  <c r="BC98" i="2"/>
  <c r="CG98" i="2" s="1"/>
  <c r="BD98" i="2"/>
  <c r="CH98" i="2" s="1"/>
  <c r="BE98" i="2"/>
  <c r="CI98" i="2" s="1"/>
  <c r="BF98" i="2"/>
  <c r="CK98" i="2" s="1"/>
  <c r="BG98" i="2"/>
  <c r="CL98" i="2" s="1"/>
  <c r="BH98" i="2"/>
  <c r="CM98" i="2" s="1"/>
  <c r="BI98" i="2"/>
  <c r="CO98" i="2" s="1"/>
  <c r="BJ98" i="2"/>
  <c r="CP98" i="2" s="1"/>
  <c r="BK98" i="2"/>
  <c r="CQ98" i="2" s="1"/>
  <c r="BN99" i="2"/>
  <c r="AM99" i="2"/>
  <c r="AN99" i="2"/>
  <c r="BP99" i="2" s="1"/>
  <c r="AO99" i="2"/>
  <c r="BQ99" i="2" s="1"/>
  <c r="AP99" i="2"/>
  <c r="AQ99" i="2"/>
  <c r="BS99" i="2" s="1"/>
  <c r="BT99" i="2"/>
  <c r="BU99" i="2"/>
  <c r="BV99" i="2"/>
  <c r="AU99" i="2"/>
  <c r="AV99" i="2"/>
  <c r="AW99" i="2"/>
  <c r="BZ99" i="2" s="1"/>
  <c r="AX99" i="2"/>
  <c r="CA99" i="2" s="1"/>
  <c r="CB99" i="2"/>
  <c r="AZ99" i="2"/>
  <c r="BA99" i="2"/>
  <c r="BB99" i="2"/>
  <c r="CF99" i="2" s="1"/>
  <c r="BC99" i="2"/>
  <c r="CG99" i="2" s="1"/>
  <c r="BD99" i="2"/>
  <c r="CH99" i="2" s="1"/>
  <c r="BE99" i="2"/>
  <c r="CI99" i="2" s="1"/>
  <c r="BF99" i="2"/>
  <c r="CK99" i="2" s="1"/>
  <c r="BG99" i="2"/>
  <c r="CL99" i="2" s="1"/>
  <c r="BH99" i="2"/>
  <c r="CM99" i="2" s="1"/>
  <c r="BI99" i="2"/>
  <c r="CO99" i="2" s="1"/>
  <c r="BJ99" i="2"/>
  <c r="CP99" i="2" s="1"/>
  <c r="BK99" i="2"/>
  <c r="CQ99" i="2" s="1"/>
  <c r="BN100" i="2"/>
  <c r="AM100" i="2"/>
  <c r="AN100" i="2"/>
  <c r="BP100" i="2" s="1"/>
  <c r="AO100" i="2"/>
  <c r="BQ100" i="2" s="1"/>
  <c r="AP100" i="2"/>
  <c r="AQ100" i="2"/>
  <c r="BS100" i="2" s="1"/>
  <c r="BT100" i="2"/>
  <c r="BU100" i="2"/>
  <c r="BV100" i="2"/>
  <c r="AU100" i="2"/>
  <c r="AV100" i="2"/>
  <c r="AW100" i="2"/>
  <c r="BZ100" i="2" s="1"/>
  <c r="AX100" i="2"/>
  <c r="CA100" i="2" s="1"/>
  <c r="CB100" i="2"/>
  <c r="AZ100" i="2"/>
  <c r="BA100" i="2"/>
  <c r="BB100" i="2"/>
  <c r="CF100" i="2" s="1"/>
  <c r="BC100" i="2"/>
  <c r="CG100" i="2" s="1"/>
  <c r="BD100" i="2"/>
  <c r="CH100" i="2" s="1"/>
  <c r="BE100" i="2"/>
  <c r="CI100" i="2" s="1"/>
  <c r="BF100" i="2"/>
  <c r="CK100" i="2" s="1"/>
  <c r="BG100" i="2"/>
  <c r="CL100" i="2" s="1"/>
  <c r="BH100" i="2"/>
  <c r="CM100" i="2" s="1"/>
  <c r="BI100" i="2"/>
  <c r="CO100" i="2" s="1"/>
  <c r="BJ100" i="2"/>
  <c r="CP100" i="2" s="1"/>
  <c r="BK100" i="2"/>
  <c r="CQ100" i="2" s="1"/>
  <c r="BN103" i="2"/>
  <c r="AM103" i="2"/>
  <c r="AN103" i="2"/>
  <c r="BP103" i="2" s="1"/>
  <c r="AO103" i="2"/>
  <c r="BQ103" i="2" s="1"/>
  <c r="AP103" i="2"/>
  <c r="BR103" i="2" s="1"/>
  <c r="AQ103" i="2"/>
  <c r="BS103" i="2" s="1"/>
  <c r="BT103" i="2"/>
  <c r="BU103" i="2"/>
  <c r="BV103" i="2"/>
  <c r="AU103" i="2"/>
  <c r="AV103" i="2"/>
  <c r="AW103" i="2"/>
  <c r="BZ103" i="2" s="1"/>
  <c r="AX103" i="2"/>
  <c r="CA103" i="2" s="1"/>
  <c r="CB103" i="2"/>
  <c r="AZ103" i="2"/>
  <c r="BA103" i="2"/>
  <c r="BB103" i="2"/>
  <c r="CF103" i="2" s="1"/>
  <c r="BC103" i="2"/>
  <c r="CG103" i="2" s="1"/>
  <c r="BD103" i="2"/>
  <c r="CH103" i="2" s="1"/>
  <c r="BE103" i="2"/>
  <c r="CI103" i="2" s="1"/>
  <c r="BF103" i="2"/>
  <c r="CK103" i="2" s="1"/>
  <c r="BG103" i="2"/>
  <c r="CL103" i="2" s="1"/>
  <c r="BH103" i="2"/>
  <c r="CM103" i="2" s="1"/>
  <c r="BI103" i="2"/>
  <c r="CO103" i="2" s="1"/>
  <c r="BJ103" i="2"/>
  <c r="CP103" i="2" s="1"/>
  <c r="BK103" i="2"/>
  <c r="CQ103" i="2" s="1"/>
  <c r="BN105" i="2"/>
  <c r="AM105" i="2"/>
  <c r="AN105" i="2"/>
  <c r="BP105" i="2" s="1"/>
  <c r="AO105" i="2"/>
  <c r="BQ105" i="2" s="1"/>
  <c r="AP105" i="2"/>
  <c r="AQ105" i="2"/>
  <c r="BS105" i="2" s="1"/>
  <c r="BT105" i="2"/>
  <c r="BU105" i="2"/>
  <c r="BV105" i="2"/>
  <c r="AU105" i="2"/>
  <c r="AV105" i="2"/>
  <c r="AW105" i="2"/>
  <c r="BZ105" i="2" s="1"/>
  <c r="AX105" i="2"/>
  <c r="CA105" i="2" s="1"/>
  <c r="CB105" i="2"/>
  <c r="AZ105" i="2"/>
  <c r="BA105" i="2"/>
  <c r="BB105" i="2"/>
  <c r="CF105" i="2" s="1"/>
  <c r="BC105" i="2"/>
  <c r="CG105" i="2" s="1"/>
  <c r="BD105" i="2"/>
  <c r="CH105" i="2" s="1"/>
  <c r="BE105" i="2"/>
  <c r="CI105" i="2" s="1"/>
  <c r="BF105" i="2"/>
  <c r="CK105" i="2" s="1"/>
  <c r="BG105" i="2"/>
  <c r="CL105" i="2" s="1"/>
  <c r="BH105" i="2"/>
  <c r="CM105" i="2" s="1"/>
  <c r="BI105" i="2"/>
  <c r="CO105" i="2" s="1"/>
  <c r="BJ105" i="2"/>
  <c r="CP105" i="2" s="1"/>
  <c r="BK105" i="2"/>
  <c r="CQ105" i="2" s="1"/>
  <c r="BN106" i="2"/>
  <c r="AM106" i="2"/>
  <c r="AN106" i="2"/>
  <c r="BP106" i="2" s="1"/>
  <c r="AO106" i="2"/>
  <c r="BQ106" i="2" s="1"/>
  <c r="AP106" i="2"/>
  <c r="AQ106" i="2"/>
  <c r="BS106" i="2" s="1"/>
  <c r="BT106" i="2"/>
  <c r="BU106" i="2"/>
  <c r="BV106" i="2"/>
  <c r="AU106" i="2"/>
  <c r="AV106" i="2"/>
  <c r="AW106" i="2"/>
  <c r="BZ106" i="2" s="1"/>
  <c r="AX106" i="2"/>
  <c r="CA106" i="2" s="1"/>
  <c r="CB106" i="2"/>
  <c r="AZ106" i="2"/>
  <c r="BA106" i="2"/>
  <c r="BB106" i="2"/>
  <c r="CF106" i="2" s="1"/>
  <c r="BC106" i="2"/>
  <c r="CG106" i="2" s="1"/>
  <c r="BD106" i="2"/>
  <c r="CH106" i="2" s="1"/>
  <c r="BE106" i="2"/>
  <c r="CI106" i="2" s="1"/>
  <c r="BF106" i="2"/>
  <c r="CK106" i="2" s="1"/>
  <c r="BG106" i="2"/>
  <c r="CL106" i="2" s="1"/>
  <c r="BH106" i="2"/>
  <c r="CM106" i="2" s="1"/>
  <c r="BI106" i="2"/>
  <c r="CO106" i="2" s="1"/>
  <c r="BJ106" i="2"/>
  <c r="CP106" i="2" s="1"/>
  <c r="BK106" i="2"/>
  <c r="CQ106" i="2" s="1"/>
  <c r="BN110" i="2"/>
  <c r="AM110" i="2"/>
  <c r="AN110" i="2"/>
  <c r="BP110" i="2" s="1"/>
  <c r="AO110" i="2"/>
  <c r="BQ110" i="2" s="1"/>
  <c r="AP110" i="2"/>
  <c r="AQ110" i="2"/>
  <c r="BS110" i="2" s="1"/>
  <c r="BT110" i="2"/>
  <c r="BU110" i="2"/>
  <c r="BV110" i="2"/>
  <c r="AU110" i="2"/>
  <c r="AV110" i="2"/>
  <c r="AW110" i="2"/>
  <c r="BZ110" i="2" s="1"/>
  <c r="AX110" i="2"/>
  <c r="CA110" i="2" s="1"/>
  <c r="CB110" i="2"/>
  <c r="AZ110" i="2"/>
  <c r="BA110" i="2"/>
  <c r="BB110" i="2"/>
  <c r="CF110" i="2" s="1"/>
  <c r="BC110" i="2"/>
  <c r="CG110" i="2" s="1"/>
  <c r="BD110" i="2"/>
  <c r="CH110" i="2" s="1"/>
  <c r="BE110" i="2"/>
  <c r="CI110" i="2" s="1"/>
  <c r="BF110" i="2"/>
  <c r="CK110" i="2" s="1"/>
  <c r="BG110" i="2"/>
  <c r="CL110" i="2" s="1"/>
  <c r="BH110" i="2"/>
  <c r="CM110" i="2" s="1"/>
  <c r="BI110" i="2"/>
  <c r="CO110" i="2" s="1"/>
  <c r="BJ110" i="2"/>
  <c r="CP110" i="2" s="1"/>
  <c r="BK110" i="2"/>
  <c r="CQ110" i="2" s="1"/>
  <c r="BN111" i="2"/>
  <c r="AM111" i="2"/>
  <c r="AN111" i="2"/>
  <c r="BP111" i="2" s="1"/>
  <c r="AO111" i="2"/>
  <c r="BQ111" i="2" s="1"/>
  <c r="AP111" i="2"/>
  <c r="AQ111" i="2"/>
  <c r="BS111" i="2" s="1"/>
  <c r="BT111" i="2"/>
  <c r="BU111" i="2"/>
  <c r="BV111" i="2"/>
  <c r="AU111" i="2"/>
  <c r="AV111" i="2"/>
  <c r="AW111" i="2"/>
  <c r="BZ111" i="2" s="1"/>
  <c r="AX111" i="2"/>
  <c r="CA111" i="2" s="1"/>
  <c r="CB111" i="2"/>
  <c r="AZ111" i="2"/>
  <c r="BA111" i="2"/>
  <c r="BB111" i="2"/>
  <c r="CF111" i="2" s="1"/>
  <c r="BC111" i="2"/>
  <c r="CG111" i="2" s="1"/>
  <c r="BD111" i="2"/>
  <c r="CH111" i="2" s="1"/>
  <c r="BE111" i="2"/>
  <c r="CI111" i="2" s="1"/>
  <c r="BF111" i="2"/>
  <c r="CK111" i="2" s="1"/>
  <c r="BG111" i="2"/>
  <c r="CL111" i="2" s="1"/>
  <c r="BH111" i="2"/>
  <c r="CM111" i="2" s="1"/>
  <c r="BI111" i="2"/>
  <c r="CO111" i="2" s="1"/>
  <c r="BJ111" i="2"/>
  <c r="CP111" i="2" s="1"/>
  <c r="BK111" i="2"/>
  <c r="CQ111" i="2" s="1"/>
  <c r="BN112" i="2"/>
  <c r="AM112" i="2"/>
  <c r="AN112" i="2"/>
  <c r="BP112" i="2" s="1"/>
  <c r="AO112" i="2"/>
  <c r="BQ112" i="2" s="1"/>
  <c r="AP112" i="2"/>
  <c r="AQ112" i="2"/>
  <c r="BS112" i="2" s="1"/>
  <c r="BT112" i="2"/>
  <c r="BU112" i="2"/>
  <c r="BV112" i="2"/>
  <c r="AU112" i="2"/>
  <c r="AV112" i="2"/>
  <c r="AW112" i="2"/>
  <c r="BZ112" i="2" s="1"/>
  <c r="AX112" i="2"/>
  <c r="CA112" i="2" s="1"/>
  <c r="CB112" i="2"/>
  <c r="AZ112" i="2"/>
  <c r="BA112" i="2"/>
  <c r="BB112" i="2"/>
  <c r="CF112" i="2" s="1"/>
  <c r="BC112" i="2"/>
  <c r="CG112" i="2" s="1"/>
  <c r="BD112" i="2"/>
  <c r="CH112" i="2" s="1"/>
  <c r="BE112" i="2"/>
  <c r="CI112" i="2" s="1"/>
  <c r="BF112" i="2"/>
  <c r="CK112" i="2" s="1"/>
  <c r="BG112" i="2"/>
  <c r="CL112" i="2" s="1"/>
  <c r="BH112" i="2"/>
  <c r="CM112" i="2" s="1"/>
  <c r="BI112" i="2"/>
  <c r="CO112" i="2" s="1"/>
  <c r="BJ112" i="2"/>
  <c r="CP112" i="2" s="1"/>
  <c r="BK112" i="2"/>
  <c r="CQ112" i="2" s="1"/>
  <c r="BN113" i="2"/>
  <c r="AM113" i="2"/>
  <c r="AN113" i="2"/>
  <c r="BP113" i="2" s="1"/>
  <c r="AO113" i="2"/>
  <c r="BQ113" i="2" s="1"/>
  <c r="AP113" i="2"/>
  <c r="AQ113" i="2"/>
  <c r="BS113" i="2" s="1"/>
  <c r="BT113" i="2"/>
  <c r="BU113" i="2"/>
  <c r="BV113" i="2"/>
  <c r="AU113" i="2"/>
  <c r="AV113" i="2"/>
  <c r="AW113" i="2"/>
  <c r="BZ113" i="2" s="1"/>
  <c r="AX113" i="2"/>
  <c r="CA113" i="2" s="1"/>
  <c r="CB113" i="2"/>
  <c r="AZ113" i="2"/>
  <c r="BA113" i="2"/>
  <c r="BB113" i="2"/>
  <c r="CF113" i="2" s="1"/>
  <c r="BC113" i="2"/>
  <c r="CG113" i="2" s="1"/>
  <c r="BD113" i="2"/>
  <c r="CH113" i="2" s="1"/>
  <c r="BE113" i="2"/>
  <c r="CI113" i="2" s="1"/>
  <c r="BF113" i="2"/>
  <c r="CK113" i="2" s="1"/>
  <c r="BG113" i="2"/>
  <c r="CL113" i="2" s="1"/>
  <c r="BH113" i="2"/>
  <c r="CM113" i="2" s="1"/>
  <c r="BI113" i="2"/>
  <c r="CO113" i="2" s="1"/>
  <c r="BJ113" i="2"/>
  <c r="CP113" i="2" s="1"/>
  <c r="BK113" i="2"/>
  <c r="CQ113" i="2" s="1"/>
  <c r="BN114" i="2"/>
  <c r="AM114" i="2"/>
  <c r="AN114" i="2"/>
  <c r="BP114" i="2" s="1"/>
  <c r="AO114" i="2"/>
  <c r="BQ114" i="2" s="1"/>
  <c r="AP114" i="2"/>
  <c r="AQ114" i="2"/>
  <c r="BS114" i="2" s="1"/>
  <c r="BT114" i="2"/>
  <c r="BU114" i="2"/>
  <c r="BV114" i="2"/>
  <c r="AU114" i="2"/>
  <c r="AV114" i="2"/>
  <c r="AW114" i="2"/>
  <c r="BZ114" i="2" s="1"/>
  <c r="AX114" i="2"/>
  <c r="CA114" i="2" s="1"/>
  <c r="CB114" i="2"/>
  <c r="AZ114" i="2"/>
  <c r="BA114" i="2"/>
  <c r="BB114" i="2"/>
  <c r="CF114" i="2" s="1"/>
  <c r="BC114" i="2"/>
  <c r="CG114" i="2" s="1"/>
  <c r="BD114" i="2"/>
  <c r="CH114" i="2" s="1"/>
  <c r="BE114" i="2"/>
  <c r="CI114" i="2" s="1"/>
  <c r="BF114" i="2"/>
  <c r="CK114" i="2" s="1"/>
  <c r="BG114" i="2"/>
  <c r="CL114" i="2" s="1"/>
  <c r="BH114" i="2"/>
  <c r="CM114" i="2" s="1"/>
  <c r="BI114" i="2"/>
  <c r="CO114" i="2" s="1"/>
  <c r="BJ114" i="2"/>
  <c r="CP114" i="2" s="1"/>
  <c r="BK114" i="2"/>
  <c r="CQ114" i="2" s="1"/>
  <c r="BN115" i="2"/>
  <c r="AM115" i="2"/>
  <c r="AN115" i="2"/>
  <c r="BP115" i="2" s="1"/>
  <c r="AO115" i="2"/>
  <c r="BQ115" i="2" s="1"/>
  <c r="AP115" i="2"/>
  <c r="AQ115" i="2"/>
  <c r="BS115" i="2" s="1"/>
  <c r="BT115" i="2"/>
  <c r="BU115" i="2"/>
  <c r="BV115" i="2"/>
  <c r="AU115" i="2"/>
  <c r="AV115" i="2"/>
  <c r="AW115" i="2"/>
  <c r="BZ115" i="2" s="1"/>
  <c r="AX115" i="2"/>
  <c r="CA115" i="2" s="1"/>
  <c r="CB115" i="2"/>
  <c r="AZ115" i="2"/>
  <c r="CD115" i="2" s="1"/>
  <c r="BA115" i="2"/>
  <c r="BB115" i="2"/>
  <c r="CF115" i="2" s="1"/>
  <c r="BC115" i="2"/>
  <c r="CG115" i="2" s="1"/>
  <c r="BD115" i="2"/>
  <c r="CH115" i="2" s="1"/>
  <c r="BE115" i="2"/>
  <c r="CI115" i="2" s="1"/>
  <c r="BF115" i="2"/>
  <c r="CK115" i="2" s="1"/>
  <c r="BG115" i="2"/>
  <c r="CL115" i="2" s="1"/>
  <c r="BH115" i="2"/>
  <c r="CM115" i="2" s="1"/>
  <c r="BI115" i="2"/>
  <c r="CO115" i="2" s="1"/>
  <c r="BJ115" i="2"/>
  <c r="CP115" i="2" s="1"/>
  <c r="BK115" i="2"/>
  <c r="CQ115" i="2" s="1"/>
  <c r="BN116" i="2"/>
  <c r="AM116" i="2"/>
  <c r="AN116" i="2"/>
  <c r="BP116" i="2" s="1"/>
  <c r="AO116" i="2"/>
  <c r="BQ116" i="2" s="1"/>
  <c r="AP116" i="2"/>
  <c r="AQ116" i="2"/>
  <c r="BS116" i="2" s="1"/>
  <c r="BT116" i="2"/>
  <c r="BU116" i="2"/>
  <c r="BV116" i="2"/>
  <c r="AU116" i="2"/>
  <c r="AV116" i="2"/>
  <c r="AW116" i="2"/>
  <c r="BZ116" i="2" s="1"/>
  <c r="AX116" i="2"/>
  <c r="CA116" i="2" s="1"/>
  <c r="CB116" i="2"/>
  <c r="AZ116" i="2"/>
  <c r="BA116" i="2"/>
  <c r="BB116" i="2"/>
  <c r="CF116" i="2" s="1"/>
  <c r="BC116" i="2"/>
  <c r="CG116" i="2" s="1"/>
  <c r="BD116" i="2"/>
  <c r="CH116" i="2" s="1"/>
  <c r="BE116" i="2"/>
  <c r="CI116" i="2" s="1"/>
  <c r="BF116" i="2"/>
  <c r="CK116" i="2" s="1"/>
  <c r="BG116" i="2"/>
  <c r="CL116" i="2" s="1"/>
  <c r="BH116" i="2"/>
  <c r="CM116" i="2" s="1"/>
  <c r="BI116" i="2"/>
  <c r="CO116" i="2" s="1"/>
  <c r="BJ116" i="2"/>
  <c r="CP116" i="2" s="1"/>
  <c r="BK116" i="2"/>
  <c r="CQ116" i="2" s="1"/>
  <c r="BN117" i="2"/>
  <c r="AM117" i="2"/>
  <c r="AN117" i="2"/>
  <c r="BP117" i="2" s="1"/>
  <c r="AO117" i="2"/>
  <c r="BQ117" i="2" s="1"/>
  <c r="AP117" i="2"/>
  <c r="AQ117" i="2"/>
  <c r="BS117" i="2" s="1"/>
  <c r="BT117" i="2"/>
  <c r="BU117" i="2"/>
  <c r="BV117" i="2"/>
  <c r="AU117" i="2"/>
  <c r="AV117" i="2"/>
  <c r="AW117" i="2"/>
  <c r="BZ117" i="2" s="1"/>
  <c r="AX117" i="2"/>
  <c r="CA117" i="2" s="1"/>
  <c r="CB117" i="2"/>
  <c r="AZ117" i="2"/>
  <c r="BA117" i="2"/>
  <c r="BB117" i="2"/>
  <c r="CF117" i="2" s="1"/>
  <c r="BC117" i="2"/>
  <c r="CG117" i="2" s="1"/>
  <c r="BD117" i="2"/>
  <c r="CH117" i="2" s="1"/>
  <c r="BE117" i="2"/>
  <c r="CI117" i="2" s="1"/>
  <c r="BF117" i="2"/>
  <c r="CK117" i="2" s="1"/>
  <c r="BG117" i="2"/>
  <c r="CL117" i="2" s="1"/>
  <c r="BH117" i="2"/>
  <c r="CM117" i="2" s="1"/>
  <c r="BI117" i="2"/>
  <c r="CO117" i="2" s="1"/>
  <c r="BJ117" i="2"/>
  <c r="CP117" i="2" s="1"/>
  <c r="BK117" i="2"/>
  <c r="CQ117" i="2" s="1"/>
  <c r="BN121" i="2"/>
  <c r="AM121" i="2"/>
  <c r="AN121" i="2"/>
  <c r="BP121" i="2" s="1"/>
  <c r="AO121" i="2"/>
  <c r="BQ121" i="2" s="1"/>
  <c r="AP121" i="2"/>
  <c r="AQ121" i="2"/>
  <c r="BS121" i="2" s="1"/>
  <c r="BT121" i="2"/>
  <c r="BU121" i="2"/>
  <c r="BV121" i="2"/>
  <c r="AU121" i="2"/>
  <c r="AV121" i="2"/>
  <c r="AW121" i="2"/>
  <c r="BZ121" i="2" s="1"/>
  <c r="AX121" i="2"/>
  <c r="CA121" i="2" s="1"/>
  <c r="CB121" i="2"/>
  <c r="AZ121" i="2"/>
  <c r="BA121" i="2"/>
  <c r="BB121" i="2"/>
  <c r="CF121" i="2" s="1"/>
  <c r="BC121" i="2"/>
  <c r="CG121" i="2" s="1"/>
  <c r="BD121" i="2"/>
  <c r="CH121" i="2" s="1"/>
  <c r="BE121" i="2"/>
  <c r="CI121" i="2" s="1"/>
  <c r="BF121" i="2"/>
  <c r="CK121" i="2" s="1"/>
  <c r="BG121" i="2"/>
  <c r="CL121" i="2" s="1"/>
  <c r="BH121" i="2"/>
  <c r="CM121" i="2" s="1"/>
  <c r="BI121" i="2"/>
  <c r="CO121" i="2" s="1"/>
  <c r="BJ121" i="2"/>
  <c r="CP121" i="2" s="1"/>
  <c r="BK121" i="2"/>
  <c r="CQ121" i="2" s="1"/>
  <c r="BN122" i="2"/>
  <c r="AM122" i="2"/>
  <c r="AN122" i="2"/>
  <c r="BP122" i="2" s="1"/>
  <c r="AO122" i="2"/>
  <c r="BQ122" i="2" s="1"/>
  <c r="AP122" i="2"/>
  <c r="AQ122" i="2"/>
  <c r="BS122" i="2" s="1"/>
  <c r="BT122" i="2"/>
  <c r="BU122" i="2"/>
  <c r="BV122" i="2"/>
  <c r="AU122" i="2"/>
  <c r="AV122" i="2"/>
  <c r="AW122" i="2"/>
  <c r="BZ122" i="2" s="1"/>
  <c r="AX122" i="2"/>
  <c r="CA122" i="2" s="1"/>
  <c r="CB122" i="2"/>
  <c r="AZ122" i="2"/>
  <c r="BA122" i="2"/>
  <c r="BB122" i="2"/>
  <c r="CF122" i="2" s="1"/>
  <c r="BC122" i="2"/>
  <c r="CG122" i="2" s="1"/>
  <c r="BD122" i="2"/>
  <c r="CH122" i="2" s="1"/>
  <c r="BE122" i="2"/>
  <c r="CI122" i="2" s="1"/>
  <c r="BF122" i="2"/>
  <c r="CK122" i="2" s="1"/>
  <c r="BG122" i="2"/>
  <c r="CL122" i="2" s="1"/>
  <c r="BH122" i="2"/>
  <c r="CM122" i="2" s="1"/>
  <c r="BI122" i="2"/>
  <c r="CO122" i="2" s="1"/>
  <c r="BJ122" i="2"/>
  <c r="CP122" i="2" s="1"/>
  <c r="BK122" i="2"/>
  <c r="CQ122" i="2" s="1"/>
  <c r="BN123" i="2"/>
  <c r="AM123" i="2"/>
  <c r="AN123" i="2"/>
  <c r="BP123" i="2" s="1"/>
  <c r="AO123" i="2"/>
  <c r="BQ123" i="2" s="1"/>
  <c r="AP123" i="2"/>
  <c r="AQ123" i="2"/>
  <c r="BS123" i="2" s="1"/>
  <c r="BT123" i="2"/>
  <c r="BU123" i="2"/>
  <c r="BV123" i="2"/>
  <c r="AU123" i="2"/>
  <c r="AV123" i="2"/>
  <c r="AW123" i="2"/>
  <c r="BZ123" i="2" s="1"/>
  <c r="AX123" i="2"/>
  <c r="CA123" i="2" s="1"/>
  <c r="CB123" i="2"/>
  <c r="AZ123" i="2"/>
  <c r="BA123" i="2"/>
  <c r="BB123" i="2"/>
  <c r="CF123" i="2" s="1"/>
  <c r="BC123" i="2"/>
  <c r="CG123" i="2" s="1"/>
  <c r="BD123" i="2"/>
  <c r="CH123" i="2" s="1"/>
  <c r="BE123" i="2"/>
  <c r="CI123" i="2" s="1"/>
  <c r="BF123" i="2"/>
  <c r="CK123" i="2" s="1"/>
  <c r="BG123" i="2"/>
  <c r="CL123" i="2" s="1"/>
  <c r="BH123" i="2"/>
  <c r="CM123" i="2" s="1"/>
  <c r="BI123" i="2"/>
  <c r="CO123" i="2" s="1"/>
  <c r="BJ123" i="2"/>
  <c r="CP123" i="2" s="1"/>
  <c r="BK123" i="2"/>
  <c r="CQ123" i="2" s="1"/>
  <c r="BN125" i="2"/>
  <c r="AM125" i="2"/>
  <c r="AN125" i="2"/>
  <c r="BP125" i="2" s="1"/>
  <c r="AO125" i="2"/>
  <c r="BQ125" i="2" s="1"/>
  <c r="AP125" i="2"/>
  <c r="AQ125" i="2"/>
  <c r="BS125" i="2" s="1"/>
  <c r="BT125" i="2"/>
  <c r="BU125" i="2"/>
  <c r="BV125" i="2"/>
  <c r="AU125" i="2"/>
  <c r="AV125" i="2"/>
  <c r="AW125" i="2"/>
  <c r="BZ125" i="2" s="1"/>
  <c r="AX125" i="2"/>
  <c r="CA125" i="2" s="1"/>
  <c r="CB125" i="2"/>
  <c r="AZ125" i="2"/>
  <c r="BA125" i="2"/>
  <c r="BB125" i="2"/>
  <c r="CF125" i="2" s="1"/>
  <c r="BC125" i="2"/>
  <c r="CG125" i="2" s="1"/>
  <c r="BD125" i="2"/>
  <c r="CH125" i="2" s="1"/>
  <c r="BE125" i="2"/>
  <c r="CI125" i="2" s="1"/>
  <c r="BF125" i="2"/>
  <c r="CK125" i="2" s="1"/>
  <c r="BG125" i="2"/>
  <c r="CL125" i="2" s="1"/>
  <c r="BH125" i="2"/>
  <c r="CM125" i="2" s="1"/>
  <c r="BI125" i="2"/>
  <c r="CO125" i="2" s="1"/>
  <c r="BJ125" i="2"/>
  <c r="CP125" i="2" s="1"/>
  <c r="BK125" i="2"/>
  <c r="CQ125" i="2" s="1"/>
  <c r="BN126" i="2"/>
  <c r="AM126" i="2"/>
  <c r="AN126" i="2"/>
  <c r="BP126" i="2" s="1"/>
  <c r="AO126" i="2"/>
  <c r="BQ126" i="2" s="1"/>
  <c r="AP126" i="2"/>
  <c r="AQ126" i="2"/>
  <c r="BS126" i="2" s="1"/>
  <c r="BT126" i="2"/>
  <c r="BU126" i="2"/>
  <c r="BV126" i="2"/>
  <c r="AU126" i="2"/>
  <c r="AV126" i="2"/>
  <c r="AW126" i="2"/>
  <c r="BZ126" i="2" s="1"/>
  <c r="AX126" i="2"/>
  <c r="CA126" i="2" s="1"/>
  <c r="CB126" i="2"/>
  <c r="AZ126" i="2"/>
  <c r="BA126" i="2"/>
  <c r="BB126" i="2"/>
  <c r="CF126" i="2" s="1"/>
  <c r="BC126" i="2"/>
  <c r="CG126" i="2" s="1"/>
  <c r="BD126" i="2"/>
  <c r="CH126" i="2" s="1"/>
  <c r="BE126" i="2"/>
  <c r="CI126" i="2" s="1"/>
  <c r="BF126" i="2"/>
  <c r="CK126" i="2" s="1"/>
  <c r="BG126" i="2"/>
  <c r="CL126" i="2" s="1"/>
  <c r="BH126" i="2"/>
  <c r="CM126" i="2" s="1"/>
  <c r="BI126" i="2"/>
  <c r="CO126" i="2" s="1"/>
  <c r="BJ126" i="2"/>
  <c r="CP126" i="2" s="1"/>
  <c r="BK126" i="2"/>
  <c r="CQ126" i="2" s="1"/>
  <c r="BN130" i="2"/>
  <c r="AM130" i="2"/>
  <c r="AN130" i="2"/>
  <c r="BP130" i="2" s="1"/>
  <c r="AO130" i="2"/>
  <c r="BQ130" i="2" s="1"/>
  <c r="AP130" i="2"/>
  <c r="AQ130" i="2"/>
  <c r="BS130" i="2" s="1"/>
  <c r="BT130" i="2"/>
  <c r="BU130" i="2"/>
  <c r="BV130" i="2"/>
  <c r="AU130" i="2"/>
  <c r="AV130" i="2"/>
  <c r="AW130" i="2"/>
  <c r="BZ130" i="2" s="1"/>
  <c r="AX130" i="2"/>
  <c r="CA130" i="2" s="1"/>
  <c r="CB130" i="2"/>
  <c r="AZ130" i="2"/>
  <c r="BA130" i="2"/>
  <c r="BB130" i="2"/>
  <c r="CF130" i="2" s="1"/>
  <c r="BC130" i="2"/>
  <c r="CG130" i="2" s="1"/>
  <c r="BD130" i="2"/>
  <c r="CH130" i="2" s="1"/>
  <c r="BE130" i="2"/>
  <c r="CI130" i="2" s="1"/>
  <c r="BF130" i="2"/>
  <c r="CK130" i="2" s="1"/>
  <c r="BG130" i="2"/>
  <c r="CL130" i="2" s="1"/>
  <c r="BH130" i="2"/>
  <c r="CM130" i="2" s="1"/>
  <c r="BI130" i="2"/>
  <c r="CO130" i="2" s="1"/>
  <c r="BJ130" i="2"/>
  <c r="CP130" i="2" s="1"/>
  <c r="BK130" i="2"/>
  <c r="CQ130" i="2" s="1"/>
  <c r="BN132" i="2"/>
  <c r="AM132" i="2"/>
  <c r="AN132" i="2"/>
  <c r="BP132" i="2" s="1"/>
  <c r="AO132" i="2"/>
  <c r="BQ132" i="2" s="1"/>
  <c r="AP132" i="2"/>
  <c r="AQ132" i="2"/>
  <c r="BS132" i="2" s="1"/>
  <c r="BT132" i="2"/>
  <c r="BU132" i="2"/>
  <c r="BV132" i="2"/>
  <c r="AU132" i="2"/>
  <c r="AV132" i="2"/>
  <c r="AW132" i="2"/>
  <c r="BZ132" i="2" s="1"/>
  <c r="AX132" i="2"/>
  <c r="CA132" i="2" s="1"/>
  <c r="CB132" i="2"/>
  <c r="AZ132" i="2"/>
  <c r="BA132" i="2"/>
  <c r="BB132" i="2"/>
  <c r="CF132" i="2" s="1"/>
  <c r="BC132" i="2"/>
  <c r="CG132" i="2" s="1"/>
  <c r="BD132" i="2"/>
  <c r="CH132" i="2" s="1"/>
  <c r="BE132" i="2"/>
  <c r="CI132" i="2" s="1"/>
  <c r="BF132" i="2"/>
  <c r="CK132" i="2" s="1"/>
  <c r="BG132" i="2"/>
  <c r="CL132" i="2" s="1"/>
  <c r="BH132" i="2"/>
  <c r="CM132" i="2" s="1"/>
  <c r="BI132" i="2"/>
  <c r="CO132" i="2" s="1"/>
  <c r="BJ132" i="2"/>
  <c r="CP132" i="2" s="1"/>
  <c r="BK132" i="2"/>
  <c r="CQ132" i="2" s="1"/>
  <c r="BN133" i="2"/>
  <c r="AM133" i="2"/>
  <c r="AN133" i="2"/>
  <c r="BP133" i="2" s="1"/>
  <c r="AO133" i="2"/>
  <c r="BQ133" i="2" s="1"/>
  <c r="AP133" i="2"/>
  <c r="AQ133" i="2"/>
  <c r="BS133" i="2" s="1"/>
  <c r="BT133" i="2"/>
  <c r="BU133" i="2"/>
  <c r="BV133" i="2"/>
  <c r="AU133" i="2"/>
  <c r="AV133" i="2"/>
  <c r="AW133" i="2"/>
  <c r="BZ133" i="2" s="1"/>
  <c r="AX133" i="2"/>
  <c r="CA133" i="2" s="1"/>
  <c r="CB133" i="2"/>
  <c r="AZ133" i="2"/>
  <c r="BA133" i="2"/>
  <c r="BB133" i="2"/>
  <c r="CF133" i="2" s="1"/>
  <c r="BC133" i="2"/>
  <c r="CG133" i="2" s="1"/>
  <c r="BD133" i="2"/>
  <c r="CH133" i="2" s="1"/>
  <c r="BE133" i="2"/>
  <c r="CI133" i="2" s="1"/>
  <c r="BF133" i="2"/>
  <c r="CK133" i="2" s="1"/>
  <c r="BG133" i="2"/>
  <c r="CL133" i="2" s="1"/>
  <c r="BH133" i="2"/>
  <c r="CM133" i="2" s="1"/>
  <c r="BI133" i="2"/>
  <c r="CO133" i="2" s="1"/>
  <c r="BJ133" i="2"/>
  <c r="CP133" i="2" s="1"/>
  <c r="BK133" i="2"/>
  <c r="CQ133" i="2" s="1"/>
  <c r="AL152" i="2"/>
  <c r="BN152" i="2" s="1"/>
  <c r="AM152" i="2"/>
  <c r="AN152" i="2"/>
  <c r="BP152" i="2" s="1"/>
  <c r="AO152" i="2"/>
  <c r="BQ152" i="2" s="1"/>
  <c r="AP152" i="2"/>
  <c r="AQ152" i="2"/>
  <c r="BS152" i="2" s="1"/>
  <c r="AR152" i="2"/>
  <c r="BT152" i="2" s="1"/>
  <c r="AS152" i="2"/>
  <c r="BU152" i="2" s="1"/>
  <c r="AT152" i="2"/>
  <c r="BV152" i="2" s="1"/>
  <c r="AU152" i="2"/>
  <c r="AV152" i="2"/>
  <c r="AW152" i="2"/>
  <c r="BZ152" i="2" s="1"/>
  <c r="AX152" i="2"/>
  <c r="CA152" i="2" s="1"/>
  <c r="AY152" i="2"/>
  <c r="AZ152" i="2"/>
  <c r="BA152" i="2"/>
  <c r="BB152" i="2"/>
  <c r="CF152" i="2" s="1"/>
  <c r="BC152" i="2"/>
  <c r="CG152" i="2" s="1"/>
  <c r="BD152" i="2"/>
  <c r="CH152" i="2" s="1"/>
  <c r="BE152" i="2"/>
  <c r="CI152" i="2" s="1"/>
  <c r="BF152" i="2"/>
  <c r="CK152" i="2" s="1"/>
  <c r="BG152" i="2"/>
  <c r="CL152" i="2" s="1"/>
  <c r="BH152" i="2"/>
  <c r="CM152" i="2" s="1"/>
  <c r="BI152" i="2"/>
  <c r="CO152" i="2" s="1"/>
  <c r="BJ152" i="2"/>
  <c r="CP152" i="2" s="1"/>
  <c r="BK152" i="2"/>
  <c r="CQ152" i="2" s="1"/>
  <c r="AL153" i="2"/>
  <c r="BN153" i="2" s="1"/>
  <c r="AM153" i="2"/>
  <c r="AN153" i="2"/>
  <c r="BP153" i="2" s="1"/>
  <c r="AO153" i="2"/>
  <c r="BQ153" i="2" s="1"/>
  <c r="AP153" i="2"/>
  <c r="AQ153" i="2"/>
  <c r="BS153" i="2" s="1"/>
  <c r="AR153" i="2"/>
  <c r="BT153" i="2" s="1"/>
  <c r="AS153" i="2"/>
  <c r="BU153" i="2" s="1"/>
  <c r="AT153" i="2"/>
  <c r="BV153" i="2" s="1"/>
  <c r="AU153" i="2"/>
  <c r="AV153" i="2"/>
  <c r="AW153" i="2"/>
  <c r="BZ153" i="2" s="1"/>
  <c r="AX153" i="2"/>
  <c r="CA153" i="2" s="1"/>
  <c r="AY153" i="2"/>
  <c r="AZ153" i="2"/>
  <c r="BA153" i="2"/>
  <c r="BB153" i="2"/>
  <c r="CF153" i="2" s="1"/>
  <c r="BC153" i="2"/>
  <c r="CG153" i="2" s="1"/>
  <c r="BD153" i="2"/>
  <c r="CH153" i="2" s="1"/>
  <c r="BE153" i="2"/>
  <c r="CI153" i="2" s="1"/>
  <c r="BF153" i="2"/>
  <c r="CK153" i="2" s="1"/>
  <c r="BG153" i="2"/>
  <c r="CL153" i="2" s="1"/>
  <c r="BH153" i="2"/>
  <c r="CM153" i="2" s="1"/>
  <c r="BI153" i="2"/>
  <c r="CO153" i="2" s="1"/>
  <c r="BJ153" i="2"/>
  <c r="CP153" i="2" s="1"/>
  <c r="BK153" i="2"/>
  <c r="CQ153" i="2" s="1"/>
  <c r="AL154" i="2"/>
  <c r="BN154" i="2" s="1"/>
  <c r="AM154" i="2"/>
  <c r="AN154" i="2"/>
  <c r="BP154" i="2" s="1"/>
  <c r="AO154" i="2"/>
  <c r="BQ154" i="2" s="1"/>
  <c r="AP154" i="2"/>
  <c r="AQ154" i="2"/>
  <c r="BS154" i="2" s="1"/>
  <c r="AR154" i="2"/>
  <c r="BT154" i="2" s="1"/>
  <c r="AS154" i="2"/>
  <c r="BU154" i="2" s="1"/>
  <c r="AT154" i="2"/>
  <c r="BV154" i="2" s="1"/>
  <c r="AU154" i="2"/>
  <c r="AV154" i="2"/>
  <c r="AW154" i="2"/>
  <c r="BZ154" i="2" s="1"/>
  <c r="AX154" i="2"/>
  <c r="CA154" i="2" s="1"/>
  <c r="AY154" i="2"/>
  <c r="AZ154" i="2"/>
  <c r="BA154" i="2"/>
  <c r="BB154" i="2"/>
  <c r="CF154" i="2" s="1"/>
  <c r="BC154" i="2"/>
  <c r="CG154" i="2" s="1"/>
  <c r="BD154" i="2"/>
  <c r="CH154" i="2" s="1"/>
  <c r="BE154" i="2"/>
  <c r="CI154" i="2" s="1"/>
  <c r="BF154" i="2"/>
  <c r="CK154" i="2" s="1"/>
  <c r="BG154" i="2"/>
  <c r="CL154" i="2" s="1"/>
  <c r="BH154" i="2"/>
  <c r="CM154" i="2" s="1"/>
  <c r="BI154" i="2"/>
  <c r="CO154" i="2" s="1"/>
  <c r="BJ154" i="2"/>
  <c r="CP154" i="2" s="1"/>
  <c r="BK154" i="2"/>
  <c r="CQ154" i="2" s="1"/>
  <c r="AL155" i="2"/>
  <c r="BN155" i="2" s="1"/>
  <c r="AM155" i="2"/>
  <c r="AN155" i="2"/>
  <c r="BP155" i="2" s="1"/>
  <c r="AO155" i="2"/>
  <c r="BQ155" i="2" s="1"/>
  <c r="AP155" i="2"/>
  <c r="AQ155" i="2"/>
  <c r="BS155" i="2" s="1"/>
  <c r="AR155" i="2"/>
  <c r="BT155" i="2" s="1"/>
  <c r="AS155" i="2"/>
  <c r="BU155" i="2" s="1"/>
  <c r="AT155" i="2"/>
  <c r="BV155" i="2" s="1"/>
  <c r="AU155" i="2"/>
  <c r="AV155" i="2"/>
  <c r="AW155" i="2"/>
  <c r="BZ155" i="2" s="1"/>
  <c r="AX155" i="2"/>
  <c r="CA155" i="2" s="1"/>
  <c r="AY155" i="2"/>
  <c r="AZ155" i="2"/>
  <c r="BA155" i="2"/>
  <c r="BB155" i="2"/>
  <c r="CF155" i="2" s="1"/>
  <c r="BC155" i="2"/>
  <c r="CG155" i="2" s="1"/>
  <c r="BD155" i="2"/>
  <c r="CH155" i="2" s="1"/>
  <c r="BE155" i="2"/>
  <c r="CI155" i="2" s="1"/>
  <c r="BF155" i="2"/>
  <c r="CK155" i="2" s="1"/>
  <c r="BG155" i="2"/>
  <c r="CL155" i="2" s="1"/>
  <c r="BH155" i="2"/>
  <c r="CM155" i="2" s="1"/>
  <c r="BI155" i="2"/>
  <c r="CO155" i="2" s="1"/>
  <c r="BJ155" i="2"/>
  <c r="CP155" i="2" s="1"/>
  <c r="BK155" i="2"/>
  <c r="CQ155" i="2" s="1"/>
  <c r="BN163" i="2"/>
  <c r="AM163" i="2"/>
  <c r="AN163" i="2"/>
  <c r="BP163" i="2" s="1"/>
  <c r="AO163" i="2"/>
  <c r="BQ163" i="2" s="1"/>
  <c r="AP163" i="2"/>
  <c r="AQ163" i="2"/>
  <c r="BS163" i="2" s="1"/>
  <c r="BT163" i="2"/>
  <c r="BU163" i="2"/>
  <c r="BV163" i="2"/>
  <c r="AU163" i="2"/>
  <c r="AV163" i="2"/>
  <c r="AW163" i="2"/>
  <c r="BZ163" i="2" s="1"/>
  <c r="AX163" i="2"/>
  <c r="CA163" i="2" s="1"/>
  <c r="AY163" i="2"/>
  <c r="AZ163" i="2"/>
  <c r="BA163" i="2"/>
  <c r="BB163" i="2"/>
  <c r="CF163" i="2" s="1"/>
  <c r="BC163" i="2"/>
  <c r="CG163" i="2" s="1"/>
  <c r="BD163" i="2"/>
  <c r="CH163" i="2" s="1"/>
  <c r="BE163" i="2"/>
  <c r="CI163" i="2" s="1"/>
  <c r="BF163" i="2"/>
  <c r="CK163" i="2" s="1"/>
  <c r="BG163" i="2"/>
  <c r="CL163" i="2" s="1"/>
  <c r="BH163" i="2"/>
  <c r="CM163" i="2" s="1"/>
  <c r="BI163" i="2"/>
  <c r="CO163" i="2" s="1"/>
  <c r="BJ163" i="2"/>
  <c r="CP163" i="2" s="1"/>
  <c r="BK163" i="2"/>
  <c r="CQ163" i="2" s="1"/>
  <c r="BN164" i="2"/>
  <c r="AM164" i="2"/>
  <c r="AN164" i="2"/>
  <c r="BP164" i="2" s="1"/>
  <c r="AO164" i="2"/>
  <c r="BQ164" i="2" s="1"/>
  <c r="AP164" i="2"/>
  <c r="AQ164" i="2"/>
  <c r="BS164" i="2" s="1"/>
  <c r="BT164" i="2"/>
  <c r="BU164" i="2"/>
  <c r="BV164" i="2"/>
  <c r="AU164" i="2"/>
  <c r="AV164" i="2"/>
  <c r="AW164" i="2"/>
  <c r="BZ164" i="2" s="1"/>
  <c r="AX164" i="2"/>
  <c r="CA164" i="2" s="1"/>
  <c r="AY164" i="2"/>
  <c r="CT164" i="2" s="1"/>
  <c r="AZ164" i="2"/>
  <c r="BA164" i="2"/>
  <c r="BB164" i="2"/>
  <c r="CF164" i="2" s="1"/>
  <c r="BC164" i="2"/>
  <c r="CG164" i="2" s="1"/>
  <c r="BD164" i="2"/>
  <c r="CH164" i="2" s="1"/>
  <c r="BE164" i="2"/>
  <c r="CI164" i="2" s="1"/>
  <c r="BF164" i="2"/>
  <c r="CK164" i="2" s="1"/>
  <c r="BG164" i="2"/>
  <c r="CL164" i="2" s="1"/>
  <c r="BH164" i="2"/>
  <c r="CM164" i="2" s="1"/>
  <c r="BI164" i="2"/>
  <c r="CO164" i="2" s="1"/>
  <c r="BJ164" i="2"/>
  <c r="CP164" i="2" s="1"/>
  <c r="BK164" i="2"/>
  <c r="CQ164" i="2" s="1"/>
  <c r="BN165" i="2"/>
  <c r="AM165" i="2"/>
  <c r="AN165" i="2"/>
  <c r="BP165" i="2" s="1"/>
  <c r="AO165" i="2"/>
  <c r="BQ165" i="2" s="1"/>
  <c r="AP165" i="2"/>
  <c r="AQ165" i="2"/>
  <c r="BS165" i="2" s="1"/>
  <c r="BT165" i="2"/>
  <c r="BU165" i="2"/>
  <c r="BV165" i="2"/>
  <c r="AU165" i="2"/>
  <c r="AV165" i="2"/>
  <c r="AW165" i="2"/>
  <c r="BZ165" i="2" s="1"/>
  <c r="AX165" i="2"/>
  <c r="CA165" i="2" s="1"/>
  <c r="AY165" i="2"/>
  <c r="AZ165" i="2"/>
  <c r="BA165" i="2"/>
  <c r="BB165" i="2"/>
  <c r="CF165" i="2" s="1"/>
  <c r="BC165" i="2"/>
  <c r="CG165" i="2" s="1"/>
  <c r="BD165" i="2"/>
  <c r="CH165" i="2" s="1"/>
  <c r="BE165" i="2"/>
  <c r="CI165" i="2" s="1"/>
  <c r="BF165" i="2"/>
  <c r="CK165" i="2" s="1"/>
  <c r="BG165" i="2"/>
  <c r="CL165" i="2" s="1"/>
  <c r="BH165" i="2"/>
  <c r="CM165" i="2" s="1"/>
  <c r="BI165" i="2"/>
  <c r="CO165" i="2" s="1"/>
  <c r="BJ165" i="2"/>
  <c r="CP165" i="2" s="1"/>
  <c r="BK165" i="2"/>
  <c r="CQ165" i="2" s="1"/>
  <c r="BN166" i="2"/>
  <c r="AM166" i="2"/>
  <c r="AN166" i="2"/>
  <c r="BP166" i="2" s="1"/>
  <c r="AO166" i="2"/>
  <c r="BQ166" i="2" s="1"/>
  <c r="AP166" i="2"/>
  <c r="AQ166" i="2"/>
  <c r="BS166" i="2" s="1"/>
  <c r="BT166" i="2"/>
  <c r="BU166" i="2"/>
  <c r="BV166" i="2"/>
  <c r="AU166" i="2"/>
  <c r="AV166" i="2"/>
  <c r="AW166" i="2"/>
  <c r="BZ166" i="2" s="1"/>
  <c r="AX166" i="2"/>
  <c r="CA166" i="2" s="1"/>
  <c r="AY166" i="2"/>
  <c r="AZ166" i="2"/>
  <c r="BA166" i="2"/>
  <c r="BB166" i="2"/>
  <c r="CF166" i="2" s="1"/>
  <c r="BC166" i="2"/>
  <c r="CG166" i="2" s="1"/>
  <c r="BD166" i="2"/>
  <c r="CH166" i="2" s="1"/>
  <c r="BE166" i="2"/>
  <c r="CI166" i="2" s="1"/>
  <c r="BF166" i="2"/>
  <c r="CK166" i="2" s="1"/>
  <c r="BG166" i="2"/>
  <c r="CL166" i="2" s="1"/>
  <c r="BH166" i="2"/>
  <c r="CM166" i="2" s="1"/>
  <c r="BI166" i="2"/>
  <c r="CO166" i="2" s="1"/>
  <c r="BJ166" i="2"/>
  <c r="CP166" i="2" s="1"/>
  <c r="BK166" i="2"/>
  <c r="CQ166" i="2" s="1"/>
  <c r="BN167" i="2"/>
  <c r="AM167" i="2"/>
  <c r="AN167" i="2"/>
  <c r="BP167" i="2" s="1"/>
  <c r="AO167" i="2"/>
  <c r="BQ167" i="2" s="1"/>
  <c r="AP167" i="2"/>
  <c r="AQ167" i="2"/>
  <c r="BS167" i="2" s="1"/>
  <c r="BT167" i="2"/>
  <c r="BU167" i="2"/>
  <c r="BV167" i="2"/>
  <c r="AU167" i="2"/>
  <c r="AV167" i="2"/>
  <c r="AW167" i="2"/>
  <c r="BZ167" i="2" s="1"/>
  <c r="AX167" i="2"/>
  <c r="CA167" i="2" s="1"/>
  <c r="AY167" i="2"/>
  <c r="AZ167" i="2"/>
  <c r="BA167" i="2"/>
  <c r="BB167" i="2"/>
  <c r="CF167" i="2" s="1"/>
  <c r="BC167" i="2"/>
  <c r="CG167" i="2" s="1"/>
  <c r="BD167" i="2"/>
  <c r="CH167" i="2" s="1"/>
  <c r="BE167" i="2"/>
  <c r="CI167" i="2" s="1"/>
  <c r="BF167" i="2"/>
  <c r="CK167" i="2" s="1"/>
  <c r="BG167" i="2"/>
  <c r="CL167" i="2" s="1"/>
  <c r="BH167" i="2"/>
  <c r="CM167" i="2" s="1"/>
  <c r="BI167" i="2"/>
  <c r="CO167" i="2" s="1"/>
  <c r="BJ167" i="2"/>
  <c r="CP167" i="2" s="1"/>
  <c r="BK167" i="2"/>
  <c r="CQ167" i="2" s="1"/>
  <c r="BN168" i="2"/>
  <c r="AM168" i="2"/>
  <c r="AN168" i="2"/>
  <c r="BP168" i="2" s="1"/>
  <c r="AO168" i="2"/>
  <c r="BQ168" i="2" s="1"/>
  <c r="AP168" i="2"/>
  <c r="AQ168" i="2"/>
  <c r="BS168" i="2" s="1"/>
  <c r="BT168" i="2"/>
  <c r="BU168" i="2"/>
  <c r="BV168" i="2"/>
  <c r="AU168" i="2"/>
  <c r="AV168" i="2"/>
  <c r="AW168" i="2"/>
  <c r="BZ168" i="2" s="1"/>
  <c r="AX168" i="2"/>
  <c r="CA168" i="2" s="1"/>
  <c r="AY168" i="2"/>
  <c r="AZ168" i="2"/>
  <c r="BA168" i="2"/>
  <c r="BB168" i="2"/>
  <c r="CF168" i="2" s="1"/>
  <c r="BC168" i="2"/>
  <c r="CG168" i="2" s="1"/>
  <c r="BD168" i="2"/>
  <c r="CH168" i="2" s="1"/>
  <c r="BE168" i="2"/>
  <c r="CI168" i="2" s="1"/>
  <c r="BF168" i="2"/>
  <c r="CK168" i="2" s="1"/>
  <c r="BG168" i="2"/>
  <c r="CL168" i="2" s="1"/>
  <c r="BH168" i="2"/>
  <c r="CM168" i="2" s="1"/>
  <c r="BI168" i="2"/>
  <c r="CO168" i="2" s="1"/>
  <c r="BJ168" i="2"/>
  <c r="CP168" i="2" s="1"/>
  <c r="BK168" i="2"/>
  <c r="CQ168" i="2" s="1"/>
  <c r="BN162" i="2"/>
  <c r="AM162" i="2"/>
  <c r="AN162" i="2"/>
  <c r="BP162" i="2" s="1"/>
  <c r="AO162" i="2"/>
  <c r="BQ162" i="2" s="1"/>
  <c r="AP162" i="2"/>
  <c r="AQ162" i="2"/>
  <c r="BS162" i="2" s="1"/>
  <c r="BT162" i="2"/>
  <c r="BU162" i="2"/>
  <c r="BV162" i="2"/>
  <c r="AU162" i="2"/>
  <c r="AV162" i="2"/>
  <c r="AW162" i="2"/>
  <c r="BZ162" i="2" s="1"/>
  <c r="AX162" i="2"/>
  <c r="CA162" i="2" s="1"/>
  <c r="AY162" i="2"/>
  <c r="AZ162" i="2"/>
  <c r="BA162" i="2"/>
  <c r="BB162" i="2"/>
  <c r="CF162" i="2" s="1"/>
  <c r="BC162" i="2"/>
  <c r="CG162" i="2" s="1"/>
  <c r="BD162" i="2"/>
  <c r="CH162" i="2" s="1"/>
  <c r="BE162" i="2"/>
  <c r="CI162" i="2" s="1"/>
  <c r="BF162" i="2"/>
  <c r="CK162" i="2" s="1"/>
  <c r="BG162" i="2"/>
  <c r="CL162" i="2" s="1"/>
  <c r="BH162" i="2"/>
  <c r="CM162" i="2" s="1"/>
  <c r="BI162" i="2"/>
  <c r="CO162" i="2" s="1"/>
  <c r="BJ162" i="2"/>
  <c r="CP162" i="2" s="1"/>
  <c r="BK162" i="2"/>
  <c r="CQ162" i="2" s="1"/>
  <c r="BN158" i="2"/>
  <c r="AM158" i="2"/>
  <c r="AN158" i="2"/>
  <c r="BP158" i="2" s="1"/>
  <c r="AO158" i="2"/>
  <c r="BQ158" i="2" s="1"/>
  <c r="AP158" i="2"/>
  <c r="AQ158" i="2"/>
  <c r="BS158" i="2" s="1"/>
  <c r="BT158" i="2"/>
  <c r="BU158" i="2"/>
  <c r="BV158" i="2"/>
  <c r="AU158" i="2"/>
  <c r="AV158" i="2"/>
  <c r="AW158" i="2"/>
  <c r="BZ158" i="2" s="1"/>
  <c r="AX158" i="2"/>
  <c r="CA158" i="2" s="1"/>
  <c r="AY158" i="2"/>
  <c r="AZ158" i="2"/>
  <c r="BA158" i="2"/>
  <c r="BB158" i="2"/>
  <c r="CF158" i="2" s="1"/>
  <c r="BC158" i="2"/>
  <c r="CG158" i="2" s="1"/>
  <c r="BD158" i="2"/>
  <c r="CH158" i="2" s="1"/>
  <c r="BE158" i="2"/>
  <c r="CI158" i="2" s="1"/>
  <c r="BF158" i="2"/>
  <c r="CK158" i="2" s="1"/>
  <c r="BG158" i="2"/>
  <c r="CL158" i="2" s="1"/>
  <c r="BH158" i="2"/>
  <c r="CM158" i="2" s="1"/>
  <c r="BI158" i="2"/>
  <c r="CO158" i="2" s="1"/>
  <c r="BJ158" i="2"/>
  <c r="CP158" i="2" s="1"/>
  <c r="BK158" i="2"/>
  <c r="CQ158" i="2" s="1"/>
  <c r="BN159" i="2"/>
  <c r="AM159" i="2"/>
  <c r="AN159" i="2"/>
  <c r="BP159" i="2" s="1"/>
  <c r="AO159" i="2"/>
  <c r="BQ159" i="2" s="1"/>
  <c r="AP159" i="2"/>
  <c r="AQ159" i="2"/>
  <c r="BS159" i="2" s="1"/>
  <c r="BT159" i="2"/>
  <c r="BU159" i="2"/>
  <c r="BV159" i="2"/>
  <c r="AU159" i="2"/>
  <c r="AV159" i="2"/>
  <c r="AW159" i="2"/>
  <c r="BZ159" i="2" s="1"/>
  <c r="AX159" i="2"/>
  <c r="CA159" i="2" s="1"/>
  <c r="AY159" i="2"/>
  <c r="AZ159" i="2"/>
  <c r="BA159" i="2"/>
  <c r="BB159" i="2"/>
  <c r="CF159" i="2" s="1"/>
  <c r="BC159" i="2"/>
  <c r="CG159" i="2" s="1"/>
  <c r="BD159" i="2"/>
  <c r="CH159" i="2" s="1"/>
  <c r="BE159" i="2"/>
  <c r="CI159" i="2" s="1"/>
  <c r="BF159" i="2"/>
  <c r="CK159" i="2" s="1"/>
  <c r="BG159" i="2"/>
  <c r="CL159" i="2" s="1"/>
  <c r="BH159" i="2"/>
  <c r="CM159" i="2" s="1"/>
  <c r="BI159" i="2"/>
  <c r="CO159" i="2" s="1"/>
  <c r="BJ159" i="2"/>
  <c r="CP159" i="2" s="1"/>
  <c r="BK159" i="2"/>
  <c r="CQ159" i="2" s="1"/>
  <c r="BN161" i="2"/>
  <c r="AM161" i="2"/>
  <c r="AN161" i="2"/>
  <c r="BP161" i="2" s="1"/>
  <c r="AO161" i="2"/>
  <c r="BQ161" i="2" s="1"/>
  <c r="AP161" i="2"/>
  <c r="AQ161" i="2"/>
  <c r="BS161" i="2" s="1"/>
  <c r="BT161" i="2"/>
  <c r="BU161" i="2"/>
  <c r="BV161" i="2"/>
  <c r="AU161" i="2"/>
  <c r="AV161" i="2"/>
  <c r="AW161" i="2"/>
  <c r="BZ161" i="2" s="1"/>
  <c r="AX161" i="2"/>
  <c r="CA161" i="2" s="1"/>
  <c r="AY161" i="2"/>
  <c r="CB161" i="2" s="1"/>
  <c r="AZ161" i="2"/>
  <c r="BA161" i="2"/>
  <c r="BB161" i="2"/>
  <c r="CF161" i="2" s="1"/>
  <c r="BC161" i="2"/>
  <c r="CG161" i="2" s="1"/>
  <c r="BD161" i="2"/>
  <c r="CH161" i="2" s="1"/>
  <c r="BE161" i="2"/>
  <c r="CI161" i="2" s="1"/>
  <c r="BF161" i="2"/>
  <c r="CK161" i="2" s="1"/>
  <c r="BG161" i="2"/>
  <c r="CL161" i="2" s="1"/>
  <c r="BH161" i="2"/>
  <c r="CM161" i="2" s="1"/>
  <c r="BI161" i="2"/>
  <c r="CO161" i="2" s="1"/>
  <c r="BJ161" i="2"/>
  <c r="CP161" i="2" s="1"/>
  <c r="BK161" i="2"/>
  <c r="CQ161" i="2" s="1"/>
  <c r="BN160" i="2"/>
  <c r="AM160" i="2"/>
  <c r="AN160" i="2"/>
  <c r="BP160" i="2" s="1"/>
  <c r="AO160" i="2"/>
  <c r="BQ160" i="2" s="1"/>
  <c r="AP160" i="2"/>
  <c r="AQ160" i="2"/>
  <c r="BS160" i="2" s="1"/>
  <c r="BT160" i="2"/>
  <c r="BU160" i="2"/>
  <c r="BV160" i="2"/>
  <c r="AU160" i="2"/>
  <c r="AV160" i="2"/>
  <c r="AW160" i="2"/>
  <c r="BZ160" i="2" s="1"/>
  <c r="AX160" i="2"/>
  <c r="CA160" i="2" s="1"/>
  <c r="AY160" i="2"/>
  <c r="AZ160" i="2"/>
  <c r="BA160" i="2"/>
  <c r="CE160" i="2" s="1"/>
  <c r="BB160" i="2"/>
  <c r="CF160" i="2" s="1"/>
  <c r="BC160" i="2"/>
  <c r="CG160" i="2" s="1"/>
  <c r="BD160" i="2"/>
  <c r="CH160" i="2" s="1"/>
  <c r="BE160" i="2"/>
  <c r="CI160" i="2" s="1"/>
  <c r="BF160" i="2"/>
  <c r="CK160" i="2" s="1"/>
  <c r="BG160" i="2"/>
  <c r="CL160" i="2" s="1"/>
  <c r="BH160" i="2"/>
  <c r="CM160" i="2" s="1"/>
  <c r="BI160" i="2"/>
  <c r="CO160" i="2" s="1"/>
  <c r="BJ160" i="2"/>
  <c r="CP160" i="2" s="1"/>
  <c r="BK160" i="2"/>
  <c r="CQ160" i="2" s="1"/>
  <c r="BN176" i="2"/>
  <c r="AM176" i="2"/>
  <c r="AN176" i="2"/>
  <c r="BP176" i="2" s="1"/>
  <c r="AO176" i="2"/>
  <c r="BQ176" i="2" s="1"/>
  <c r="AP176" i="2"/>
  <c r="AQ176" i="2"/>
  <c r="BS176" i="2" s="1"/>
  <c r="BT176" i="2"/>
  <c r="BU176" i="2"/>
  <c r="BV176" i="2"/>
  <c r="AU176" i="2"/>
  <c r="AV176" i="2"/>
  <c r="AW176" i="2"/>
  <c r="BZ176" i="2" s="1"/>
  <c r="AX176" i="2"/>
  <c r="CA176" i="2" s="1"/>
  <c r="AY176" i="2"/>
  <c r="AZ176" i="2"/>
  <c r="BA176" i="2"/>
  <c r="BB176" i="2"/>
  <c r="CF176" i="2" s="1"/>
  <c r="BC176" i="2"/>
  <c r="CG176" i="2" s="1"/>
  <c r="BD176" i="2"/>
  <c r="CH176" i="2" s="1"/>
  <c r="BE176" i="2"/>
  <c r="CI176" i="2" s="1"/>
  <c r="BF176" i="2"/>
  <c r="CK176" i="2" s="1"/>
  <c r="BG176" i="2"/>
  <c r="CL176" i="2" s="1"/>
  <c r="BH176" i="2"/>
  <c r="CM176" i="2" s="1"/>
  <c r="BI176" i="2"/>
  <c r="CO176" i="2" s="1"/>
  <c r="BJ176" i="2"/>
  <c r="CP176" i="2" s="1"/>
  <c r="BK176" i="2"/>
  <c r="CQ176" i="2" s="1"/>
  <c r="BN175" i="2"/>
  <c r="AM175" i="2"/>
  <c r="AN175" i="2"/>
  <c r="BP175" i="2" s="1"/>
  <c r="AO175" i="2"/>
  <c r="BQ175" i="2" s="1"/>
  <c r="AP175" i="2"/>
  <c r="AQ175" i="2"/>
  <c r="BS175" i="2" s="1"/>
  <c r="BT175" i="2"/>
  <c r="BU175" i="2"/>
  <c r="BV175" i="2"/>
  <c r="AU175" i="2"/>
  <c r="AV175" i="2"/>
  <c r="AW175" i="2"/>
  <c r="BZ175" i="2" s="1"/>
  <c r="AX175" i="2"/>
  <c r="CA175" i="2" s="1"/>
  <c r="AY175" i="2"/>
  <c r="AZ175" i="2"/>
  <c r="BA175" i="2"/>
  <c r="BB175" i="2"/>
  <c r="CF175" i="2" s="1"/>
  <c r="BC175" i="2"/>
  <c r="CG175" i="2" s="1"/>
  <c r="BD175" i="2"/>
  <c r="CH175" i="2" s="1"/>
  <c r="BE175" i="2"/>
  <c r="CI175" i="2" s="1"/>
  <c r="BF175" i="2"/>
  <c r="CK175" i="2" s="1"/>
  <c r="BG175" i="2"/>
  <c r="CL175" i="2" s="1"/>
  <c r="BH175" i="2"/>
  <c r="CM175" i="2" s="1"/>
  <c r="BI175" i="2"/>
  <c r="CO175" i="2" s="1"/>
  <c r="BJ175" i="2"/>
  <c r="CP175" i="2" s="1"/>
  <c r="BK175" i="2"/>
  <c r="CQ175" i="2" s="1"/>
  <c r="BN170" i="2"/>
  <c r="AM170" i="2"/>
  <c r="AN170" i="2"/>
  <c r="BP170" i="2" s="1"/>
  <c r="AO170" i="2"/>
  <c r="BQ170" i="2" s="1"/>
  <c r="AP170" i="2"/>
  <c r="AQ170" i="2"/>
  <c r="BS170" i="2" s="1"/>
  <c r="BT170" i="2"/>
  <c r="BU170" i="2"/>
  <c r="BV170" i="2"/>
  <c r="AU170" i="2"/>
  <c r="AV170" i="2"/>
  <c r="AW170" i="2"/>
  <c r="BZ170" i="2" s="1"/>
  <c r="AX170" i="2"/>
  <c r="CA170" i="2" s="1"/>
  <c r="AY170" i="2"/>
  <c r="CT170" i="2" s="1"/>
  <c r="AZ170" i="2"/>
  <c r="BA170" i="2"/>
  <c r="BB170" i="2"/>
  <c r="CF170" i="2" s="1"/>
  <c r="BC170" i="2"/>
  <c r="CG170" i="2" s="1"/>
  <c r="BD170" i="2"/>
  <c r="CH170" i="2" s="1"/>
  <c r="BE170" i="2"/>
  <c r="CI170" i="2" s="1"/>
  <c r="BF170" i="2"/>
  <c r="CK170" i="2" s="1"/>
  <c r="BG170" i="2"/>
  <c r="CL170" i="2" s="1"/>
  <c r="BH170" i="2"/>
  <c r="CM170" i="2" s="1"/>
  <c r="BI170" i="2"/>
  <c r="CO170" i="2" s="1"/>
  <c r="BJ170" i="2"/>
  <c r="CP170" i="2" s="1"/>
  <c r="BK170" i="2"/>
  <c r="CQ170" i="2" s="1"/>
  <c r="BN172" i="2"/>
  <c r="AM172" i="2"/>
  <c r="AN172" i="2"/>
  <c r="BP172" i="2" s="1"/>
  <c r="AO172" i="2"/>
  <c r="BQ172" i="2" s="1"/>
  <c r="AP172" i="2"/>
  <c r="AQ172" i="2"/>
  <c r="BS172" i="2" s="1"/>
  <c r="BT172" i="2"/>
  <c r="BU172" i="2"/>
  <c r="BV172" i="2"/>
  <c r="AU172" i="2"/>
  <c r="AV172" i="2"/>
  <c r="AW172" i="2"/>
  <c r="BZ172" i="2" s="1"/>
  <c r="AX172" i="2"/>
  <c r="CA172" i="2" s="1"/>
  <c r="AY172" i="2"/>
  <c r="AZ172" i="2"/>
  <c r="BA172" i="2"/>
  <c r="BB172" i="2"/>
  <c r="CF172" i="2" s="1"/>
  <c r="BC172" i="2"/>
  <c r="CG172" i="2" s="1"/>
  <c r="BD172" i="2"/>
  <c r="CH172" i="2" s="1"/>
  <c r="BE172" i="2"/>
  <c r="CI172" i="2" s="1"/>
  <c r="BF172" i="2"/>
  <c r="CK172" i="2" s="1"/>
  <c r="BG172" i="2"/>
  <c r="CL172" i="2" s="1"/>
  <c r="BH172" i="2"/>
  <c r="CM172" i="2" s="1"/>
  <c r="BI172" i="2"/>
  <c r="CO172" i="2" s="1"/>
  <c r="BJ172" i="2"/>
  <c r="CP172" i="2" s="1"/>
  <c r="BK172" i="2"/>
  <c r="CQ172" i="2" s="1"/>
  <c r="BN173" i="2"/>
  <c r="AM173" i="2"/>
  <c r="AN173" i="2"/>
  <c r="BP173" i="2" s="1"/>
  <c r="AO173" i="2"/>
  <c r="BQ173" i="2" s="1"/>
  <c r="AP173" i="2"/>
  <c r="AQ173" i="2"/>
  <c r="BS173" i="2" s="1"/>
  <c r="BT173" i="2"/>
  <c r="BU173" i="2"/>
  <c r="BV173" i="2"/>
  <c r="AU173" i="2"/>
  <c r="AV173" i="2"/>
  <c r="AW173" i="2"/>
  <c r="BZ173" i="2" s="1"/>
  <c r="AX173" i="2"/>
  <c r="CA173" i="2" s="1"/>
  <c r="AY173" i="2"/>
  <c r="AZ173" i="2"/>
  <c r="BA173" i="2"/>
  <c r="BB173" i="2"/>
  <c r="CF173" i="2" s="1"/>
  <c r="BC173" i="2"/>
  <c r="CG173" i="2" s="1"/>
  <c r="BD173" i="2"/>
  <c r="CH173" i="2" s="1"/>
  <c r="BE173" i="2"/>
  <c r="CI173" i="2" s="1"/>
  <c r="BF173" i="2"/>
  <c r="CK173" i="2" s="1"/>
  <c r="BG173" i="2"/>
  <c r="CL173" i="2" s="1"/>
  <c r="BH173" i="2"/>
  <c r="CM173" i="2" s="1"/>
  <c r="BI173" i="2"/>
  <c r="CO173" i="2" s="1"/>
  <c r="BJ173" i="2"/>
  <c r="CP173" i="2" s="1"/>
  <c r="BK173" i="2"/>
  <c r="CQ173" i="2" s="1"/>
  <c r="BN174" i="2"/>
  <c r="AM174" i="2"/>
  <c r="AN174" i="2"/>
  <c r="BP174" i="2" s="1"/>
  <c r="AO174" i="2"/>
  <c r="BQ174" i="2" s="1"/>
  <c r="AP174" i="2"/>
  <c r="AQ174" i="2"/>
  <c r="BS174" i="2" s="1"/>
  <c r="BT174" i="2"/>
  <c r="BU174" i="2"/>
  <c r="BV174" i="2"/>
  <c r="AU174" i="2"/>
  <c r="AV174" i="2"/>
  <c r="AW174" i="2"/>
  <c r="BZ174" i="2" s="1"/>
  <c r="AX174" i="2"/>
  <c r="CA174" i="2" s="1"/>
  <c r="AY174" i="2"/>
  <c r="AZ174" i="2"/>
  <c r="BA174" i="2"/>
  <c r="BB174" i="2"/>
  <c r="CF174" i="2" s="1"/>
  <c r="BC174" i="2"/>
  <c r="CG174" i="2" s="1"/>
  <c r="BD174" i="2"/>
  <c r="CH174" i="2" s="1"/>
  <c r="BE174" i="2"/>
  <c r="CI174" i="2" s="1"/>
  <c r="BF174" i="2"/>
  <c r="CK174" i="2" s="1"/>
  <c r="BG174" i="2"/>
  <c r="CL174" i="2" s="1"/>
  <c r="BH174" i="2"/>
  <c r="CM174" i="2" s="1"/>
  <c r="BI174" i="2"/>
  <c r="CO174" i="2" s="1"/>
  <c r="BJ174" i="2"/>
  <c r="CP174" i="2" s="1"/>
  <c r="BK174" i="2"/>
  <c r="CQ174" i="2" s="1"/>
  <c r="BN171" i="2"/>
  <c r="AM171" i="2"/>
  <c r="AN171" i="2"/>
  <c r="BP171" i="2" s="1"/>
  <c r="AO171" i="2"/>
  <c r="BQ171" i="2" s="1"/>
  <c r="AP171" i="2"/>
  <c r="AQ171" i="2"/>
  <c r="BS171" i="2" s="1"/>
  <c r="BT171" i="2"/>
  <c r="BU171" i="2"/>
  <c r="BV171" i="2"/>
  <c r="AU171" i="2"/>
  <c r="AV171" i="2"/>
  <c r="AW171" i="2"/>
  <c r="BZ171" i="2" s="1"/>
  <c r="AX171" i="2"/>
  <c r="CA171" i="2" s="1"/>
  <c r="AY171" i="2"/>
  <c r="AZ171" i="2"/>
  <c r="BA171" i="2"/>
  <c r="BB171" i="2"/>
  <c r="CF171" i="2" s="1"/>
  <c r="BC171" i="2"/>
  <c r="CG171" i="2" s="1"/>
  <c r="BD171" i="2"/>
  <c r="CH171" i="2" s="1"/>
  <c r="BE171" i="2"/>
  <c r="CI171" i="2" s="1"/>
  <c r="BF171" i="2"/>
  <c r="CK171" i="2" s="1"/>
  <c r="BG171" i="2"/>
  <c r="CL171" i="2" s="1"/>
  <c r="BH171" i="2"/>
  <c r="CM171" i="2" s="1"/>
  <c r="BI171" i="2"/>
  <c r="CO171" i="2" s="1"/>
  <c r="BJ171" i="2"/>
  <c r="CP171" i="2" s="1"/>
  <c r="BK171" i="2"/>
  <c r="CQ171" i="2" s="1"/>
  <c r="AL189" i="2"/>
  <c r="AM189" i="2"/>
  <c r="AN189" i="2"/>
  <c r="BP189" i="2" s="1"/>
  <c r="AO189" i="2"/>
  <c r="BQ189" i="2" s="1"/>
  <c r="AP189" i="2"/>
  <c r="AQ189" i="2"/>
  <c r="BS189" i="2" s="1"/>
  <c r="AR189" i="2"/>
  <c r="BT189" i="2" s="1"/>
  <c r="AS189" i="2"/>
  <c r="BU189" i="2" s="1"/>
  <c r="AT189" i="2"/>
  <c r="BV189" i="2" s="1"/>
  <c r="AU189" i="2"/>
  <c r="AV189" i="2"/>
  <c r="AW189" i="2"/>
  <c r="BZ189" i="2" s="1"/>
  <c r="AX189" i="2"/>
  <c r="CA189" i="2" s="1"/>
  <c r="AY189" i="2"/>
  <c r="AZ189" i="2"/>
  <c r="BA189" i="2"/>
  <c r="BB189" i="2"/>
  <c r="CF189" i="2" s="1"/>
  <c r="BC189" i="2"/>
  <c r="CG189" i="2" s="1"/>
  <c r="BD189" i="2"/>
  <c r="CH189" i="2" s="1"/>
  <c r="BE189" i="2"/>
  <c r="CI189" i="2" s="1"/>
  <c r="BF189" i="2"/>
  <c r="CK189" i="2" s="1"/>
  <c r="BG189" i="2"/>
  <c r="CL189" i="2" s="1"/>
  <c r="BH189" i="2"/>
  <c r="CM189" i="2" s="1"/>
  <c r="BI189" i="2"/>
  <c r="CO189" i="2" s="1"/>
  <c r="BJ189" i="2"/>
  <c r="CP189" i="2" s="1"/>
  <c r="BK189" i="2"/>
  <c r="CQ189" i="2" s="1"/>
  <c r="AL194" i="2"/>
  <c r="AM194" i="2"/>
  <c r="AN194" i="2"/>
  <c r="BP194" i="2" s="1"/>
  <c r="AO194" i="2"/>
  <c r="BQ194" i="2" s="1"/>
  <c r="AP194" i="2"/>
  <c r="AQ194" i="2"/>
  <c r="BS194" i="2" s="1"/>
  <c r="AR194" i="2"/>
  <c r="BT194" i="2" s="1"/>
  <c r="AS194" i="2"/>
  <c r="BU194" i="2" s="1"/>
  <c r="AT194" i="2"/>
  <c r="BV194" i="2" s="1"/>
  <c r="AU194" i="2"/>
  <c r="AV194" i="2"/>
  <c r="AW194" i="2"/>
  <c r="BZ194" i="2" s="1"/>
  <c r="AX194" i="2"/>
  <c r="CA194" i="2" s="1"/>
  <c r="AY194" i="2"/>
  <c r="AZ194" i="2"/>
  <c r="BA194" i="2"/>
  <c r="BB194" i="2"/>
  <c r="CF194" i="2" s="1"/>
  <c r="BC194" i="2"/>
  <c r="CG194" i="2" s="1"/>
  <c r="BD194" i="2"/>
  <c r="CH194" i="2" s="1"/>
  <c r="BE194" i="2"/>
  <c r="CI194" i="2" s="1"/>
  <c r="BF194" i="2"/>
  <c r="CK194" i="2" s="1"/>
  <c r="BG194" i="2"/>
  <c r="CL194" i="2" s="1"/>
  <c r="BH194" i="2"/>
  <c r="CM194" i="2" s="1"/>
  <c r="BI194" i="2"/>
  <c r="CO194" i="2" s="1"/>
  <c r="BJ194" i="2"/>
  <c r="CP194" i="2" s="1"/>
  <c r="BK194" i="2"/>
  <c r="CQ194" i="2" s="1"/>
  <c r="AL196" i="2"/>
  <c r="AM196" i="2"/>
  <c r="AN196" i="2"/>
  <c r="BP196" i="2" s="1"/>
  <c r="AO196" i="2"/>
  <c r="BQ196" i="2" s="1"/>
  <c r="AP196" i="2"/>
  <c r="AQ196" i="2"/>
  <c r="BS196" i="2" s="1"/>
  <c r="AR196" i="2"/>
  <c r="BT196" i="2" s="1"/>
  <c r="AS196" i="2"/>
  <c r="BU196" i="2" s="1"/>
  <c r="AT196" i="2"/>
  <c r="BV196" i="2" s="1"/>
  <c r="AU196" i="2"/>
  <c r="AV196" i="2"/>
  <c r="AW196" i="2"/>
  <c r="BZ196" i="2" s="1"/>
  <c r="AX196" i="2"/>
  <c r="CA196" i="2" s="1"/>
  <c r="AY196" i="2"/>
  <c r="AZ196" i="2"/>
  <c r="BA196" i="2"/>
  <c r="BB196" i="2"/>
  <c r="CF196" i="2" s="1"/>
  <c r="BC196" i="2"/>
  <c r="CG196" i="2" s="1"/>
  <c r="BD196" i="2"/>
  <c r="CH196" i="2" s="1"/>
  <c r="BE196" i="2"/>
  <c r="CI196" i="2" s="1"/>
  <c r="BF196" i="2"/>
  <c r="CK196" i="2" s="1"/>
  <c r="BG196" i="2"/>
  <c r="CL196" i="2" s="1"/>
  <c r="BH196" i="2"/>
  <c r="CM196" i="2" s="1"/>
  <c r="BI196" i="2"/>
  <c r="CO196" i="2" s="1"/>
  <c r="BJ196" i="2"/>
  <c r="CP196" i="2" s="1"/>
  <c r="BK196" i="2"/>
  <c r="CQ196" i="2" s="1"/>
  <c r="AL197" i="2"/>
  <c r="AM197" i="2"/>
  <c r="AN197" i="2"/>
  <c r="BP197" i="2" s="1"/>
  <c r="AO197" i="2"/>
  <c r="BQ197" i="2" s="1"/>
  <c r="AP197" i="2"/>
  <c r="AQ197" i="2"/>
  <c r="BS197" i="2" s="1"/>
  <c r="AR197" i="2"/>
  <c r="BT197" i="2" s="1"/>
  <c r="AS197" i="2"/>
  <c r="BU197" i="2" s="1"/>
  <c r="AT197" i="2"/>
  <c r="BV197" i="2" s="1"/>
  <c r="AU197" i="2"/>
  <c r="AV197" i="2"/>
  <c r="AW197" i="2"/>
  <c r="BZ197" i="2" s="1"/>
  <c r="AX197" i="2"/>
  <c r="CA197" i="2" s="1"/>
  <c r="AY197" i="2"/>
  <c r="AZ197" i="2"/>
  <c r="BA197" i="2"/>
  <c r="BB197" i="2"/>
  <c r="CF197" i="2" s="1"/>
  <c r="BC197" i="2"/>
  <c r="CG197" i="2" s="1"/>
  <c r="BD197" i="2"/>
  <c r="CH197" i="2" s="1"/>
  <c r="BE197" i="2"/>
  <c r="CI197" i="2" s="1"/>
  <c r="BF197" i="2"/>
  <c r="CK197" i="2" s="1"/>
  <c r="BG197" i="2"/>
  <c r="CL197" i="2" s="1"/>
  <c r="BH197" i="2"/>
  <c r="CM197" i="2" s="1"/>
  <c r="BI197" i="2"/>
  <c r="CO197" i="2" s="1"/>
  <c r="BJ197" i="2"/>
  <c r="CP197" i="2" s="1"/>
  <c r="BK197" i="2"/>
  <c r="CQ197" i="2" s="1"/>
  <c r="AL242" i="2"/>
  <c r="AM242" i="2"/>
  <c r="AN242" i="2"/>
  <c r="BP242" i="2" s="1"/>
  <c r="AO242" i="2"/>
  <c r="BQ242" i="2" s="1"/>
  <c r="AP242" i="2"/>
  <c r="AQ242" i="2"/>
  <c r="BS242" i="2" s="1"/>
  <c r="AR242" i="2"/>
  <c r="BT242" i="2" s="1"/>
  <c r="AS242" i="2"/>
  <c r="BU242" i="2" s="1"/>
  <c r="AT242" i="2"/>
  <c r="BV242" i="2" s="1"/>
  <c r="AU242" i="2"/>
  <c r="AV242" i="2"/>
  <c r="AW242" i="2"/>
  <c r="BZ242" i="2" s="1"/>
  <c r="AX242" i="2"/>
  <c r="CA242" i="2" s="1"/>
  <c r="AY242" i="2"/>
  <c r="AZ242" i="2"/>
  <c r="BA242" i="2"/>
  <c r="BB242" i="2"/>
  <c r="CF242" i="2" s="1"/>
  <c r="BC242" i="2"/>
  <c r="CG242" i="2" s="1"/>
  <c r="BD242" i="2"/>
  <c r="CH242" i="2" s="1"/>
  <c r="BE242" i="2"/>
  <c r="CI242" i="2" s="1"/>
  <c r="BF242" i="2"/>
  <c r="CK242" i="2" s="1"/>
  <c r="BG242" i="2"/>
  <c r="CL242" i="2" s="1"/>
  <c r="BH242" i="2"/>
  <c r="CM242" i="2" s="1"/>
  <c r="BI242" i="2"/>
  <c r="CO242" i="2" s="1"/>
  <c r="BJ242" i="2"/>
  <c r="CP242" i="2" s="1"/>
  <c r="BK242" i="2"/>
  <c r="CQ242" i="2" s="1"/>
  <c r="AL221" i="2"/>
  <c r="AM221" i="2"/>
  <c r="AN221" i="2"/>
  <c r="BP221" i="2" s="1"/>
  <c r="AO221" i="2"/>
  <c r="BQ221" i="2" s="1"/>
  <c r="AP221" i="2"/>
  <c r="AQ221" i="2"/>
  <c r="BS221" i="2" s="1"/>
  <c r="AR221" i="2"/>
  <c r="BT221" i="2" s="1"/>
  <c r="AS221" i="2"/>
  <c r="BU221" i="2" s="1"/>
  <c r="AT221" i="2"/>
  <c r="BV221" i="2" s="1"/>
  <c r="AU221" i="2"/>
  <c r="AV221" i="2"/>
  <c r="AW221" i="2"/>
  <c r="BZ221" i="2" s="1"/>
  <c r="AX221" i="2"/>
  <c r="CA221" i="2" s="1"/>
  <c r="AY221" i="2"/>
  <c r="AZ221" i="2"/>
  <c r="BA221" i="2"/>
  <c r="BB221" i="2"/>
  <c r="CF221" i="2" s="1"/>
  <c r="BC221" i="2"/>
  <c r="CG221" i="2" s="1"/>
  <c r="BD221" i="2"/>
  <c r="CH221" i="2" s="1"/>
  <c r="BE221" i="2"/>
  <c r="CI221" i="2" s="1"/>
  <c r="BF221" i="2"/>
  <c r="CK221" i="2" s="1"/>
  <c r="BG221" i="2"/>
  <c r="CL221" i="2" s="1"/>
  <c r="BH221" i="2"/>
  <c r="CM221" i="2" s="1"/>
  <c r="BI221" i="2"/>
  <c r="CO221" i="2" s="1"/>
  <c r="BJ221" i="2"/>
  <c r="CP221" i="2" s="1"/>
  <c r="BK221" i="2"/>
  <c r="CQ221" i="2" s="1"/>
  <c r="AL222" i="2"/>
  <c r="AM222" i="2"/>
  <c r="AN222" i="2"/>
  <c r="BP222" i="2" s="1"/>
  <c r="AO222" i="2"/>
  <c r="BQ222" i="2" s="1"/>
  <c r="AP222" i="2"/>
  <c r="AQ222" i="2"/>
  <c r="BS222" i="2" s="1"/>
  <c r="AR222" i="2"/>
  <c r="BT222" i="2" s="1"/>
  <c r="AS222" i="2"/>
  <c r="BU222" i="2" s="1"/>
  <c r="AT222" i="2"/>
  <c r="BV222" i="2" s="1"/>
  <c r="AU222" i="2"/>
  <c r="AV222" i="2"/>
  <c r="AW222" i="2"/>
  <c r="BZ222" i="2" s="1"/>
  <c r="AX222" i="2"/>
  <c r="CA222" i="2" s="1"/>
  <c r="AY222" i="2"/>
  <c r="AZ222" i="2"/>
  <c r="BA222" i="2"/>
  <c r="BB222" i="2"/>
  <c r="CF222" i="2" s="1"/>
  <c r="BC222" i="2"/>
  <c r="CG222" i="2" s="1"/>
  <c r="BD222" i="2"/>
  <c r="CH222" i="2" s="1"/>
  <c r="BE222" i="2"/>
  <c r="CI222" i="2" s="1"/>
  <c r="BF222" i="2"/>
  <c r="CK222" i="2" s="1"/>
  <c r="BG222" i="2"/>
  <c r="CL222" i="2" s="1"/>
  <c r="BH222" i="2"/>
  <c r="CM222" i="2" s="1"/>
  <c r="BI222" i="2"/>
  <c r="CO222" i="2" s="1"/>
  <c r="BJ222" i="2"/>
  <c r="CP222" i="2" s="1"/>
  <c r="BK222" i="2"/>
  <c r="CQ222" i="2" s="1"/>
  <c r="AL179" i="2"/>
  <c r="AM179" i="2"/>
  <c r="AN179" i="2"/>
  <c r="BP179" i="2" s="1"/>
  <c r="AO179" i="2"/>
  <c r="BQ179" i="2" s="1"/>
  <c r="AP179" i="2"/>
  <c r="AQ179" i="2"/>
  <c r="BS179" i="2" s="1"/>
  <c r="AR179" i="2"/>
  <c r="BT179" i="2" s="1"/>
  <c r="AS179" i="2"/>
  <c r="BU179" i="2" s="1"/>
  <c r="AT179" i="2"/>
  <c r="BV179" i="2" s="1"/>
  <c r="AU179" i="2"/>
  <c r="AV179" i="2"/>
  <c r="AW179" i="2"/>
  <c r="BZ179" i="2" s="1"/>
  <c r="AX179" i="2"/>
  <c r="CA179" i="2" s="1"/>
  <c r="AY179" i="2"/>
  <c r="AZ179" i="2"/>
  <c r="BA179" i="2"/>
  <c r="CE179" i="2" s="1"/>
  <c r="BB179" i="2"/>
  <c r="CF179" i="2" s="1"/>
  <c r="BC179" i="2"/>
  <c r="CG179" i="2" s="1"/>
  <c r="BD179" i="2"/>
  <c r="CH179" i="2" s="1"/>
  <c r="BE179" i="2"/>
  <c r="CI179" i="2" s="1"/>
  <c r="BF179" i="2"/>
  <c r="CK179" i="2" s="1"/>
  <c r="BG179" i="2"/>
  <c r="CL179" i="2" s="1"/>
  <c r="BH179" i="2"/>
  <c r="CM179" i="2" s="1"/>
  <c r="BI179" i="2"/>
  <c r="CO179" i="2" s="1"/>
  <c r="BJ179" i="2"/>
  <c r="CP179" i="2" s="1"/>
  <c r="BK179" i="2"/>
  <c r="CQ179" i="2" s="1"/>
  <c r="AL223" i="2"/>
  <c r="AM223" i="2"/>
  <c r="AN223" i="2"/>
  <c r="BP223" i="2" s="1"/>
  <c r="AO223" i="2"/>
  <c r="BQ223" i="2" s="1"/>
  <c r="AP223" i="2"/>
  <c r="AQ223" i="2"/>
  <c r="BS223" i="2" s="1"/>
  <c r="AR223" i="2"/>
  <c r="BT223" i="2" s="1"/>
  <c r="AS223" i="2"/>
  <c r="BU223" i="2" s="1"/>
  <c r="AT223" i="2"/>
  <c r="BV223" i="2" s="1"/>
  <c r="AU223" i="2"/>
  <c r="AV223" i="2"/>
  <c r="AW223" i="2"/>
  <c r="BZ223" i="2" s="1"/>
  <c r="AX223" i="2"/>
  <c r="CA223" i="2" s="1"/>
  <c r="AY223" i="2"/>
  <c r="AZ223" i="2"/>
  <c r="BA223" i="2"/>
  <c r="BB223" i="2"/>
  <c r="CF223" i="2" s="1"/>
  <c r="BC223" i="2"/>
  <c r="CG223" i="2" s="1"/>
  <c r="BD223" i="2"/>
  <c r="CH223" i="2" s="1"/>
  <c r="BE223" i="2"/>
  <c r="CI223" i="2" s="1"/>
  <c r="BF223" i="2"/>
  <c r="CK223" i="2" s="1"/>
  <c r="BG223" i="2"/>
  <c r="CL223" i="2" s="1"/>
  <c r="BH223" i="2"/>
  <c r="CM223" i="2" s="1"/>
  <c r="BI223" i="2"/>
  <c r="CO223" i="2" s="1"/>
  <c r="BJ223" i="2"/>
  <c r="CP223" i="2" s="1"/>
  <c r="BK223" i="2"/>
  <c r="CQ223" i="2" s="1"/>
  <c r="AL180" i="2"/>
  <c r="AM180" i="2"/>
  <c r="AN180" i="2"/>
  <c r="BP180" i="2" s="1"/>
  <c r="AO180" i="2"/>
  <c r="BQ180" i="2" s="1"/>
  <c r="AP180" i="2"/>
  <c r="AQ180" i="2"/>
  <c r="BS180" i="2" s="1"/>
  <c r="AR180" i="2"/>
  <c r="BT180" i="2" s="1"/>
  <c r="AS180" i="2"/>
  <c r="BU180" i="2" s="1"/>
  <c r="AT180" i="2"/>
  <c r="BV180" i="2" s="1"/>
  <c r="AU180" i="2"/>
  <c r="AV180" i="2"/>
  <c r="AW180" i="2"/>
  <c r="BZ180" i="2" s="1"/>
  <c r="AX180" i="2"/>
  <c r="CA180" i="2" s="1"/>
  <c r="AY180" i="2"/>
  <c r="AZ180" i="2"/>
  <c r="BA180" i="2"/>
  <c r="BB180" i="2"/>
  <c r="CF180" i="2" s="1"/>
  <c r="BC180" i="2"/>
  <c r="CG180" i="2" s="1"/>
  <c r="BD180" i="2"/>
  <c r="CH180" i="2" s="1"/>
  <c r="BE180" i="2"/>
  <c r="CI180" i="2" s="1"/>
  <c r="BF180" i="2"/>
  <c r="CK180" i="2" s="1"/>
  <c r="BG180" i="2"/>
  <c r="CL180" i="2" s="1"/>
  <c r="BH180" i="2"/>
  <c r="CM180" i="2" s="1"/>
  <c r="BI180" i="2"/>
  <c r="CO180" i="2" s="1"/>
  <c r="BJ180" i="2"/>
  <c r="CP180" i="2" s="1"/>
  <c r="BK180" i="2"/>
  <c r="CQ180" i="2" s="1"/>
  <c r="AL224" i="2"/>
  <c r="AM224" i="2"/>
  <c r="AN224" i="2"/>
  <c r="BP224" i="2" s="1"/>
  <c r="AO224" i="2"/>
  <c r="BQ224" i="2" s="1"/>
  <c r="AP224" i="2"/>
  <c r="AQ224" i="2"/>
  <c r="BS224" i="2" s="1"/>
  <c r="AR224" i="2"/>
  <c r="BT224" i="2" s="1"/>
  <c r="AS224" i="2"/>
  <c r="BU224" i="2" s="1"/>
  <c r="AT224" i="2"/>
  <c r="BV224" i="2" s="1"/>
  <c r="AU224" i="2"/>
  <c r="AV224" i="2"/>
  <c r="AW224" i="2"/>
  <c r="BZ224" i="2" s="1"/>
  <c r="AX224" i="2"/>
  <c r="CA224" i="2" s="1"/>
  <c r="AY224" i="2"/>
  <c r="AZ224" i="2"/>
  <c r="BA224" i="2"/>
  <c r="BB224" i="2"/>
  <c r="CF224" i="2" s="1"/>
  <c r="BC224" i="2"/>
  <c r="CG224" i="2" s="1"/>
  <c r="BD224" i="2"/>
  <c r="CH224" i="2" s="1"/>
  <c r="BE224" i="2"/>
  <c r="CI224" i="2" s="1"/>
  <c r="BF224" i="2"/>
  <c r="CK224" i="2" s="1"/>
  <c r="BG224" i="2"/>
  <c r="CL224" i="2" s="1"/>
  <c r="BH224" i="2"/>
  <c r="CM224" i="2" s="1"/>
  <c r="BI224" i="2"/>
  <c r="CO224" i="2" s="1"/>
  <c r="BJ224" i="2"/>
  <c r="CP224" i="2" s="1"/>
  <c r="BK224" i="2"/>
  <c r="CQ224" i="2" s="1"/>
  <c r="AL225" i="2"/>
  <c r="AM225" i="2"/>
  <c r="AN225" i="2"/>
  <c r="BP225" i="2" s="1"/>
  <c r="AO225" i="2"/>
  <c r="BQ225" i="2" s="1"/>
  <c r="AP225" i="2"/>
  <c r="AQ225" i="2"/>
  <c r="BS225" i="2" s="1"/>
  <c r="AR225" i="2"/>
  <c r="BT225" i="2" s="1"/>
  <c r="AS225" i="2"/>
  <c r="BU225" i="2" s="1"/>
  <c r="AT225" i="2"/>
  <c r="BV225" i="2" s="1"/>
  <c r="AU225" i="2"/>
  <c r="AV225" i="2"/>
  <c r="AW225" i="2"/>
  <c r="BZ225" i="2" s="1"/>
  <c r="AX225" i="2"/>
  <c r="CA225" i="2" s="1"/>
  <c r="AY225" i="2"/>
  <c r="AZ225" i="2"/>
  <c r="BA225" i="2"/>
  <c r="BB225" i="2"/>
  <c r="CF225" i="2" s="1"/>
  <c r="BC225" i="2"/>
  <c r="CG225" i="2" s="1"/>
  <c r="BD225" i="2"/>
  <c r="CH225" i="2" s="1"/>
  <c r="BE225" i="2"/>
  <c r="CI225" i="2" s="1"/>
  <c r="BF225" i="2"/>
  <c r="CK225" i="2" s="1"/>
  <c r="BG225" i="2"/>
  <c r="CL225" i="2" s="1"/>
  <c r="BH225" i="2"/>
  <c r="CM225" i="2" s="1"/>
  <c r="BI225" i="2"/>
  <c r="CO225" i="2" s="1"/>
  <c r="BJ225" i="2"/>
  <c r="CP225" i="2" s="1"/>
  <c r="BK225" i="2"/>
  <c r="CQ225" i="2" s="1"/>
  <c r="AL181" i="2"/>
  <c r="AM181" i="2"/>
  <c r="AN181" i="2"/>
  <c r="BP181" i="2" s="1"/>
  <c r="AO181" i="2"/>
  <c r="BQ181" i="2" s="1"/>
  <c r="AP181" i="2"/>
  <c r="AQ181" i="2"/>
  <c r="BS181" i="2" s="1"/>
  <c r="AR181" i="2"/>
  <c r="BT181" i="2" s="1"/>
  <c r="AS181" i="2"/>
  <c r="BU181" i="2" s="1"/>
  <c r="AT181" i="2"/>
  <c r="BV181" i="2" s="1"/>
  <c r="AU181" i="2"/>
  <c r="AV181" i="2"/>
  <c r="AW181" i="2"/>
  <c r="BZ181" i="2" s="1"/>
  <c r="AX181" i="2"/>
  <c r="CA181" i="2" s="1"/>
  <c r="AY181" i="2"/>
  <c r="AZ181" i="2"/>
  <c r="BA181" i="2"/>
  <c r="BB181" i="2"/>
  <c r="CF181" i="2" s="1"/>
  <c r="BC181" i="2"/>
  <c r="CG181" i="2" s="1"/>
  <c r="BD181" i="2"/>
  <c r="CH181" i="2" s="1"/>
  <c r="BE181" i="2"/>
  <c r="CI181" i="2" s="1"/>
  <c r="BF181" i="2"/>
  <c r="CK181" i="2" s="1"/>
  <c r="BG181" i="2"/>
  <c r="CL181" i="2" s="1"/>
  <c r="BH181" i="2"/>
  <c r="CM181" i="2" s="1"/>
  <c r="BI181" i="2"/>
  <c r="CO181" i="2" s="1"/>
  <c r="BJ181" i="2"/>
  <c r="CP181" i="2" s="1"/>
  <c r="BK181" i="2"/>
  <c r="CQ181" i="2" s="1"/>
  <c r="AL226" i="2"/>
  <c r="AM226" i="2"/>
  <c r="AN226" i="2"/>
  <c r="BP226" i="2" s="1"/>
  <c r="AO226" i="2"/>
  <c r="BQ226" i="2" s="1"/>
  <c r="AP226" i="2"/>
  <c r="AQ226" i="2"/>
  <c r="BS226" i="2" s="1"/>
  <c r="AR226" i="2"/>
  <c r="BT226" i="2" s="1"/>
  <c r="AS226" i="2"/>
  <c r="BU226" i="2" s="1"/>
  <c r="AT226" i="2"/>
  <c r="BV226" i="2" s="1"/>
  <c r="AU226" i="2"/>
  <c r="AV226" i="2"/>
  <c r="AW226" i="2"/>
  <c r="BZ226" i="2" s="1"/>
  <c r="AX226" i="2"/>
  <c r="CA226" i="2" s="1"/>
  <c r="AY226" i="2"/>
  <c r="AZ226" i="2"/>
  <c r="BA226" i="2"/>
  <c r="CE226" i="2" s="1"/>
  <c r="BB226" i="2"/>
  <c r="CF226" i="2" s="1"/>
  <c r="BC226" i="2"/>
  <c r="CG226" i="2" s="1"/>
  <c r="BD226" i="2"/>
  <c r="CH226" i="2" s="1"/>
  <c r="BE226" i="2"/>
  <c r="CI226" i="2" s="1"/>
  <c r="BF226" i="2"/>
  <c r="CK226" i="2" s="1"/>
  <c r="BG226" i="2"/>
  <c r="CL226" i="2" s="1"/>
  <c r="BH226" i="2"/>
  <c r="CM226" i="2" s="1"/>
  <c r="BI226" i="2"/>
  <c r="CO226" i="2" s="1"/>
  <c r="BJ226" i="2"/>
  <c r="CP226" i="2" s="1"/>
  <c r="BK226" i="2"/>
  <c r="CQ226" i="2" s="1"/>
  <c r="AL227" i="2"/>
  <c r="AM227" i="2"/>
  <c r="AN227" i="2"/>
  <c r="BP227" i="2" s="1"/>
  <c r="AO227" i="2"/>
  <c r="BQ227" i="2" s="1"/>
  <c r="AP227" i="2"/>
  <c r="AQ227" i="2"/>
  <c r="BS227" i="2" s="1"/>
  <c r="AR227" i="2"/>
  <c r="BT227" i="2" s="1"/>
  <c r="AS227" i="2"/>
  <c r="BU227" i="2" s="1"/>
  <c r="AT227" i="2"/>
  <c r="BV227" i="2" s="1"/>
  <c r="AU227" i="2"/>
  <c r="AV227" i="2"/>
  <c r="AW227" i="2"/>
  <c r="BZ227" i="2" s="1"/>
  <c r="AX227" i="2"/>
  <c r="CA227" i="2" s="1"/>
  <c r="AY227" i="2"/>
  <c r="AZ227" i="2"/>
  <c r="BA227" i="2"/>
  <c r="BB227" i="2"/>
  <c r="CF227" i="2" s="1"/>
  <c r="BC227" i="2"/>
  <c r="CG227" i="2" s="1"/>
  <c r="BD227" i="2"/>
  <c r="CH227" i="2" s="1"/>
  <c r="BE227" i="2"/>
  <c r="CI227" i="2" s="1"/>
  <c r="BF227" i="2"/>
  <c r="CK227" i="2" s="1"/>
  <c r="BG227" i="2"/>
  <c r="CL227" i="2" s="1"/>
  <c r="BH227" i="2"/>
  <c r="CM227" i="2" s="1"/>
  <c r="BI227" i="2"/>
  <c r="CO227" i="2" s="1"/>
  <c r="BJ227" i="2"/>
  <c r="CP227" i="2" s="1"/>
  <c r="BK227" i="2"/>
  <c r="CQ227" i="2" s="1"/>
  <c r="AL228" i="2"/>
  <c r="AM228" i="2"/>
  <c r="AN228" i="2"/>
  <c r="BP228" i="2" s="1"/>
  <c r="AO228" i="2"/>
  <c r="BQ228" i="2" s="1"/>
  <c r="AP228" i="2"/>
  <c r="AQ228" i="2"/>
  <c r="BS228" i="2" s="1"/>
  <c r="AR228" i="2"/>
  <c r="BT228" i="2" s="1"/>
  <c r="AS228" i="2"/>
  <c r="BU228" i="2" s="1"/>
  <c r="AT228" i="2"/>
  <c r="BV228" i="2" s="1"/>
  <c r="AU228" i="2"/>
  <c r="AV228" i="2"/>
  <c r="AW228" i="2"/>
  <c r="BZ228" i="2" s="1"/>
  <c r="AX228" i="2"/>
  <c r="CA228" i="2" s="1"/>
  <c r="AY228" i="2"/>
  <c r="AZ228" i="2"/>
  <c r="BA228" i="2"/>
  <c r="BB228" i="2"/>
  <c r="CF228" i="2" s="1"/>
  <c r="BC228" i="2"/>
  <c r="CG228" i="2" s="1"/>
  <c r="BD228" i="2"/>
  <c r="CH228" i="2" s="1"/>
  <c r="BE228" i="2"/>
  <c r="CI228" i="2" s="1"/>
  <c r="BF228" i="2"/>
  <c r="CK228" i="2" s="1"/>
  <c r="BG228" i="2"/>
  <c r="CL228" i="2" s="1"/>
  <c r="BH228" i="2"/>
  <c r="CM228" i="2" s="1"/>
  <c r="BI228" i="2"/>
  <c r="CO228" i="2" s="1"/>
  <c r="BJ228" i="2"/>
  <c r="CP228" i="2" s="1"/>
  <c r="BK228" i="2"/>
  <c r="CQ228" i="2" s="1"/>
  <c r="AL229" i="2"/>
  <c r="AM229" i="2"/>
  <c r="AN229" i="2"/>
  <c r="BP229" i="2" s="1"/>
  <c r="AO229" i="2"/>
  <c r="BQ229" i="2" s="1"/>
  <c r="AP229" i="2"/>
  <c r="AQ229" i="2"/>
  <c r="BS229" i="2" s="1"/>
  <c r="AR229" i="2"/>
  <c r="BT229" i="2" s="1"/>
  <c r="AS229" i="2"/>
  <c r="BU229" i="2" s="1"/>
  <c r="AT229" i="2"/>
  <c r="BV229" i="2" s="1"/>
  <c r="AU229" i="2"/>
  <c r="AV229" i="2"/>
  <c r="AW229" i="2"/>
  <c r="BZ229" i="2" s="1"/>
  <c r="AX229" i="2"/>
  <c r="CA229" i="2" s="1"/>
  <c r="AY229" i="2"/>
  <c r="AZ229" i="2"/>
  <c r="BA229" i="2"/>
  <c r="BB229" i="2"/>
  <c r="CF229" i="2" s="1"/>
  <c r="BC229" i="2"/>
  <c r="CG229" i="2" s="1"/>
  <c r="BD229" i="2"/>
  <c r="CH229" i="2" s="1"/>
  <c r="BE229" i="2"/>
  <c r="CI229" i="2" s="1"/>
  <c r="BF229" i="2"/>
  <c r="CK229" i="2" s="1"/>
  <c r="BG229" i="2"/>
  <c r="CL229" i="2" s="1"/>
  <c r="BH229" i="2"/>
  <c r="CM229" i="2" s="1"/>
  <c r="BI229" i="2"/>
  <c r="CO229" i="2" s="1"/>
  <c r="BJ229" i="2"/>
  <c r="CP229" i="2" s="1"/>
  <c r="BK229" i="2"/>
  <c r="CQ229" i="2" s="1"/>
  <c r="AL230" i="2"/>
  <c r="AM230" i="2"/>
  <c r="AN230" i="2"/>
  <c r="BP230" i="2" s="1"/>
  <c r="AO230" i="2"/>
  <c r="BQ230" i="2" s="1"/>
  <c r="AP230" i="2"/>
  <c r="AQ230" i="2"/>
  <c r="BS230" i="2" s="1"/>
  <c r="AR230" i="2"/>
  <c r="BT230" i="2" s="1"/>
  <c r="AS230" i="2"/>
  <c r="BU230" i="2" s="1"/>
  <c r="AT230" i="2"/>
  <c r="BV230" i="2" s="1"/>
  <c r="AU230" i="2"/>
  <c r="AV230" i="2"/>
  <c r="AW230" i="2"/>
  <c r="BZ230" i="2" s="1"/>
  <c r="AX230" i="2"/>
  <c r="CA230" i="2" s="1"/>
  <c r="AY230" i="2"/>
  <c r="AZ230" i="2"/>
  <c r="BA230" i="2"/>
  <c r="BB230" i="2"/>
  <c r="CF230" i="2" s="1"/>
  <c r="BC230" i="2"/>
  <c r="CG230" i="2" s="1"/>
  <c r="BD230" i="2"/>
  <c r="CH230" i="2" s="1"/>
  <c r="BE230" i="2"/>
  <c r="CI230" i="2" s="1"/>
  <c r="BF230" i="2"/>
  <c r="CK230" i="2" s="1"/>
  <c r="BG230" i="2"/>
  <c r="CL230" i="2" s="1"/>
  <c r="BH230" i="2"/>
  <c r="CM230" i="2" s="1"/>
  <c r="BI230" i="2"/>
  <c r="CO230" i="2" s="1"/>
  <c r="BJ230" i="2"/>
  <c r="CP230" i="2" s="1"/>
  <c r="BK230" i="2"/>
  <c r="CQ230" i="2" s="1"/>
  <c r="AL182" i="2"/>
  <c r="AM182" i="2"/>
  <c r="AN182" i="2"/>
  <c r="BP182" i="2" s="1"/>
  <c r="AO182" i="2"/>
  <c r="BQ182" i="2" s="1"/>
  <c r="AP182" i="2"/>
  <c r="AQ182" i="2"/>
  <c r="BS182" i="2" s="1"/>
  <c r="AR182" i="2"/>
  <c r="BT182" i="2" s="1"/>
  <c r="AS182" i="2"/>
  <c r="BU182" i="2" s="1"/>
  <c r="AT182" i="2"/>
  <c r="BV182" i="2" s="1"/>
  <c r="AU182" i="2"/>
  <c r="AV182" i="2"/>
  <c r="AW182" i="2"/>
  <c r="BZ182" i="2" s="1"/>
  <c r="AX182" i="2"/>
  <c r="CA182" i="2" s="1"/>
  <c r="AY182" i="2"/>
  <c r="CT182" i="2" s="1"/>
  <c r="AZ182" i="2"/>
  <c r="BA182" i="2"/>
  <c r="BB182" i="2"/>
  <c r="CF182" i="2" s="1"/>
  <c r="BC182" i="2"/>
  <c r="CG182" i="2" s="1"/>
  <c r="BD182" i="2"/>
  <c r="CH182" i="2" s="1"/>
  <c r="BE182" i="2"/>
  <c r="CI182" i="2" s="1"/>
  <c r="BF182" i="2"/>
  <c r="CK182" i="2" s="1"/>
  <c r="BG182" i="2"/>
  <c r="CL182" i="2" s="1"/>
  <c r="BH182" i="2"/>
  <c r="CM182" i="2" s="1"/>
  <c r="BI182" i="2"/>
  <c r="CO182" i="2" s="1"/>
  <c r="BJ182" i="2"/>
  <c r="CP182" i="2" s="1"/>
  <c r="BK182" i="2"/>
  <c r="CQ182" i="2" s="1"/>
  <c r="AL183" i="2"/>
  <c r="AM183" i="2"/>
  <c r="AN183" i="2"/>
  <c r="BP183" i="2" s="1"/>
  <c r="AO183" i="2"/>
  <c r="BQ183" i="2" s="1"/>
  <c r="AP183" i="2"/>
  <c r="AQ183" i="2"/>
  <c r="BS183" i="2" s="1"/>
  <c r="AR183" i="2"/>
  <c r="BT183" i="2" s="1"/>
  <c r="AS183" i="2"/>
  <c r="BU183" i="2" s="1"/>
  <c r="AT183" i="2"/>
  <c r="BV183" i="2" s="1"/>
  <c r="AU183" i="2"/>
  <c r="AV183" i="2"/>
  <c r="AW183" i="2"/>
  <c r="BZ183" i="2" s="1"/>
  <c r="AX183" i="2"/>
  <c r="CA183" i="2" s="1"/>
  <c r="AY183" i="2"/>
  <c r="AZ183" i="2"/>
  <c r="BA183" i="2"/>
  <c r="BB183" i="2"/>
  <c r="CF183" i="2" s="1"/>
  <c r="BC183" i="2"/>
  <c r="CG183" i="2" s="1"/>
  <c r="BD183" i="2"/>
  <c r="CH183" i="2" s="1"/>
  <c r="BE183" i="2"/>
  <c r="CI183" i="2" s="1"/>
  <c r="BF183" i="2"/>
  <c r="CK183" i="2" s="1"/>
  <c r="BG183" i="2"/>
  <c r="CL183" i="2" s="1"/>
  <c r="BH183" i="2"/>
  <c r="CM183" i="2" s="1"/>
  <c r="BI183" i="2"/>
  <c r="CO183" i="2" s="1"/>
  <c r="BJ183" i="2"/>
  <c r="CP183" i="2" s="1"/>
  <c r="BK183" i="2"/>
  <c r="CQ183" i="2" s="1"/>
  <c r="AL184" i="2"/>
  <c r="AM184" i="2"/>
  <c r="AN184" i="2"/>
  <c r="BP184" i="2" s="1"/>
  <c r="AO184" i="2"/>
  <c r="BQ184" i="2" s="1"/>
  <c r="AP184" i="2"/>
  <c r="AQ184" i="2"/>
  <c r="BS184" i="2" s="1"/>
  <c r="AR184" i="2"/>
  <c r="BT184" i="2" s="1"/>
  <c r="AS184" i="2"/>
  <c r="BU184" i="2" s="1"/>
  <c r="AT184" i="2"/>
  <c r="BV184" i="2" s="1"/>
  <c r="AU184" i="2"/>
  <c r="AV184" i="2"/>
  <c r="AW184" i="2"/>
  <c r="BZ184" i="2" s="1"/>
  <c r="AX184" i="2"/>
  <c r="CA184" i="2" s="1"/>
  <c r="AY184" i="2"/>
  <c r="AZ184" i="2"/>
  <c r="BA184" i="2"/>
  <c r="BB184" i="2"/>
  <c r="CF184" i="2" s="1"/>
  <c r="BC184" i="2"/>
  <c r="CG184" i="2" s="1"/>
  <c r="BD184" i="2"/>
  <c r="CH184" i="2" s="1"/>
  <c r="BE184" i="2"/>
  <c r="CI184" i="2" s="1"/>
  <c r="BF184" i="2"/>
  <c r="CK184" i="2" s="1"/>
  <c r="BG184" i="2"/>
  <c r="CL184" i="2" s="1"/>
  <c r="BH184" i="2"/>
  <c r="CM184" i="2" s="1"/>
  <c r="BI184" i="2"/>
  <c r="CO184" i="2" s="1"/>
  <c r="BJ184" i="2"/>
  <c r="CP184" i="2" s="1"/>
  <c r="BK184" i="2"/>
  <c r="CQ184" i="2" s="1"/>
  <c r="AL185" i="2"/>
  <c r="AM185" i="2"/>
  <c r="AN185" i="2"/>
  <c r="BP185" i="2" s="1"/>
  <c r="AO185" i="2"/>
  <c r="BQ185" i="2" s="1"/>
  <c r="AP185" i="2"/>
  <c r="AQ185" i="2"/>
  <c r="BS185" i="2" s="1"/>
  <c r="AR185" i="2"/>
  <c r="BT185" i="2" s="1"/>
  <c r="AS185" i="2"/>
  <c r="BU185" i="2" s="1"/>
  <c r="AT185" i="2"/>
  <c r="BV185" i="2" s="1"/>
  <c r="AU185" i="2"/>
  <c r="AV185" i="2"/>
  <c r="AW185" i="2"/>
  <c r="BZ185" i="2" s="1"/>
  <c r="AX185" i="2"/>
  <c r="CA185" i="2" s="1"/>
  <c r="AY185" i="2"/>
  <c r="AZ185" i="2"/>
  <c r="BA185" i="2"/>
  <c r="BB185" i="2"/>
  <c r="CF185" i="2" s="1"/>
  <c r="BC185" i="2"/>
  <c r="CG185" i="2" s="1"/>
  <c r="BD185" i="2"/>
  <c r="CH185" i="2" s="1"/>
  <c r="BE185" i="2"/>
  <c r="CI185" i="2" s="1"/>
  <c r="BF185" i="2"/>
  <c r="CK185" i="2" s="1"/>
  <c r="BG185" i="2"/>
  <c r="CL185" i="2" s="1"/>
  <c r="BH185" i="2"/>
  <c r="CM185" i="2" s="1"/>
  <c r="BI185" i="2"/>
  <c r="CO185" i="2" s="1"/>
  <c r="BJ185" i="2"/>
  <c r="CP185" i="2" s="1"/>
  <c r="BK185" i="2"/>
  <c r="CQ185" i="2" s="1"/>
  <c r="AL186" i="2"/>
  <c r="AM186" i="2"/>
  <c r="AN186" i="2"/>
  <c r="BP186" i="2" s="1"/>
  <c r="AO186" i="2"/>
  <c r="BQ186" i="2" s="1"/>
  <c r="AP186" i="2"/>
  <c r="AQ186" i="2"/>
  <c r="BS186" i="2" s="1"/>
  <c r="AR186" i="2"/>
  <c r="BT186" i="2" s="1"/>
  <c r="AS186" i="2"/>
  <c r="BU186" i="2" s="1"/>
  <c r="AT186" i="2"/>
  <c r="BV186" i="2" s="1"/>
  <c r="AU186" i="2"/>
  <c r="AV186" i="2"/>
  <c r="AW186" i="2"/>
  <c r="BZ186" i="2" s="1"/>
  <c r="AX186" i="2"/>
  <c r="CA186" i="2" s="1"/>
  <c r="AY186" i="2"/>
  <c r="AZ186" i="2"/>
  <c r="BA186" i="2"/>
  <c r="BB186" i="2"/>
  <c r="CF186" i="2" s="1"/>
  <c r="BC186" i="2"/>
  <c r="CG186" i="2" s="1"/>
  <c r="BD186" i="2"/>
  <c r="CH186" i="2" s="1"/>
  <c r="BE186" i="2"/>
  <c r="CI186" i="2" s="1"/>
  <c r="BF186" i="2"/>
  <c r="CK186" i="2" s="1"/>
  <c r="BG186" i="2"/>
  <c r="CL186" i="2" s="1"/>
  <c r="BH186" i="2"/>
  <c r="CM186" i="2" s="1"/>
  <c r="BI186" i="2"/>
  <c r="CO186" i="2" s="1"/>
  <c r="BJ186" i="2"/>
  <c r="CP186" i="2" s="1"/>
  <c r="BK186" i="2"/>
  <c r="CQ186" i="2" s="1"/>
  <c r="AL187" i="2"/>
  <c r="AM187" i="2"/>
  <c r="AN187" i="2"/>
  <c r="BP187" i="2" s="1"/>
  <c r="AO187" i="2"/>
  <c r="BQ187" i="2" s="1"/>
  <c r="AP187" i="2"/>
  <c r="AQ187" i="2"/>
  <c r="BS187" i="2" s="1"/>
  <c r="AR187" i="2"/>
  <c r="BT187" i="2" s="1"/>
  <c r="AS187" i="2"/>
  <c r="BU187" i="2" s="1"/>
  <c r="AT187" i="2"/>
  <c r="BV187" i="2" s="1"/>
  <c r="AU187" i="2"/>
  <c r="AV187" i="2"/>
  <c r="AW187" i="2"/>
  <c r="BZ187" i="2" s="1"/>
  <c r="AX187" i="2"/>
  <c r="CA187" i="2" s="1"/>
  <c r="AY187" i="2"/>
  <c r="AZ187" i="2"/>
  <c r="BA187" i="2"/>
  <c r="BB187" i="2"/>
  <c r="CF187" i="2" s="1"/>
  <c r="BC187" i="2"/>
  <c r="CG187" i="2" s="1"/>
  <c r="BD187" i="2"/>
  <c r="CH187" i="2" s="1"/>
  <c r="BE187" i="2"/>
  <c r="CI187" i="2" s="1"/>
  <c r="BF187" i="2"/>
  <c r="CK187" i="2" s="1"/>
  <c r="BG187" i="2"/>
  <c r="CL187" i="2" s="1"/>
  <c r="BH187" i="2"/>
  <c r="CM187" i="2" s="1"/>
  <c r="BI187" i="2"/>
  <c r="CO187" i="2" s="1"/>
  <c r="BJ187" i="2"/>
  <c r="CP187" i="2" s="1"/>
  <c r="BK187" i="2"/>
  <c r="CQ187" i="2" s="1"/>
  <c r="AL188" i="2"/>
  <c r="AM188" i="2"/>
  <c r="AN188" i="2"/>
  <c r="BP188" i="2" s="1"/>
  <c r="AO188" i="2"/>
  <c r="BQ188" i="2" s="1"/>
  <c r="AP188" i="2"/>
  <c r="AQ188" i="2"/>
  <c r="BS188" i="2" s="1"/>
  <c r="AR188" i="2"/>
  <c r="BT188" i="2" s="1"/>
  <c r="AS188" i="2"/>
  <c r="BU188" i="2" s="1"/>
  <c r="AT188" i="2"/>
  <c r="BV188" i="2" s="1"/>
  <c r="AU188" i="2"/>
  <c r="AV188" i="2"/>
  <c r="AW188" i="2"/>
  <c r="BZ188" i="2" s="1"/>
  <c r="AX188" i="2"/>
  <c r="CA188" i="2" s="1"/>
  <c r="AY188" i="2"/>
  <c r="AZ188" i="2"/>
  <c r="BA188" i="2"/>
  <c r="BB188" i="2"/>
  <c r="CF188" i="2" s="1"/>
  <c r="BC188" i="2"/>
  <c r="CG188" i="2" s="1"/>
  <c r="BD188" i="2"/>
  <c r="CH188" i="2" s="1"/>
  <c r="BE188" i="2"/>
  <c r="CI188" i="2" s="1"/>
  <c r="BF188" i="2"/>
  <c r="CK188" i="2" s="1"/>
  <c r="BG188" i="2"/>
  <c r="CL188" i="2" s="1"/>
  <c r="BH188" i="2"/>
  <c r="CM188" i="2" s="1"/>
  <c r="BI188" i="2"/>
  <c r="CO188" i="2" s="1"/>
  <c r="BJ188" i="2"/>
  <c r="CP188" i="2" s="1"/>
  <c r="BK188" i="2"/>
  <c r="CQ188" i="2" s="1"/>
  <c r="AL231" i="2"/>
  <c r="AM231" i="2"/>
  <c r="AN231" i="2"/>
  <c r="BP231" i="2" s="1"/>
  <c r="AO231" i="2"/>
  <c r="BQ231" i="2" s="1"/>
  <c r="AP231" i="2"/>
  <c r="AQ231" i="2"/>
  <c r="BS231" i="2" s="1"/>
  <c r="AR231" i="2"/>
  <c r="BT231" i="2" s="1"/>
  <c r="AS231" i="2"/>
  <c r="BU231" i="2" s="1"/>
  <c r="AT231" i="2"/>
  <c r="BV231" i="2" s="1"/>
  <c r="AU231" i="2"/>
  <c r="AV231" i="2"/>
  <c r="AW231" i="2"/>
  <c r="BZ231" i="2" s="1"/>
  <c r="AX231" i="2"/>
  <c r="CA231" i="2" s="1"/>
  <c r="AY231" i="2"/>
  <c r="AZ231" i="2"/>
  <c r="BA231" i="2"/>
  <c r="BB231" i="2"/>
  <c r="CF231" i="2" s="1"/>
  <c r="BC231" i="2"/>
  <c r="CG231" i="2" s="1"/>
  <c r="BD231" i="2"/>
  <c r="CH231" i="2" s="1"/>
  <c r="BE231" i="2"/>
  <c r="CI231" i="2" s="1"/>
  <c r="BF231" i="2"/>
  <c r="CK231" i="2" s="1"/>
  <c r="BG231" i="2"/>
  <c r="CL231" i="2" s="1"/>
  <c r="BH231" i="2"/>
  <c r="CM231" i="2" s="1"/>
  <c r="BI231" i="2"/>
  <c r="CO231" i="2" s="1"/>
  <c r="BJ231" i="2"/>
  <c r="CP231" i="2" s="1"/>
  <c r="BK231" i="2"/>
  <c r="CQ231" i="2" s="1"/>
  <c r="AL190" i="2"/>
  <c r="AM190" i="2"/>
  <c r="AN190" i="2"/>
  <c r="BP190" i="2" s="1"/>
  <c r="AO190" i="2"/>
  <c r="BQ190" i="2" s="1"/>
  <c r="AP190" i="2"/>
  <c r="AQ190" i="2"/>
  <c r="BS190" i="2" s="1"/>
  <c r="AR190" i="2"/>
  <c r="BT190" i="2" s="1"/>
  <c r="AS190" i="2"/>
  <c r="BU190" i="2" s="1"/>
  <c r="AT190" i="2"/>
  <c r="BV190" i="2" s="1"/>
  <c r="AU190" i="2"/>
  <c r="AV190" i="2"/>
  <c r="AW190" i="2"/>
  <c r="BZ190" i="2" s="1"/>
  <c r="AX190" i="2"/>
  <c r="CA190" i="2" s="1"/>
  <c r="AY190" i="2"/>
  <c r="AZ190" i="2"/>
  <c r="BA190" i="2"/>
  <c r="BB190" i="2"/>
  <c r="CF190" i="2" s="1"/>
  <c r="BC190" i="2"/>
  <c r="CG190" i="2" s="1"/>
  <c r="BD190" i="2"/>
  <c r="CH190" i="2" s="1"/>
  <c r="BE190" i="2"/>
  <c r="CI190" i="2" s="1"/>
  <c r="BF190" i="2"/>
  <c r="CK190" i="2" s="1"/>
  <c r="BG190" i="2"/>
  <c r="CL190" i="2" s="1"/>
  <c r="BH190" i="2"/>
  <c r="CM190" i="2" s="1"/>
  <c r="BI190" i="2"/>
  <c r="CO190" i="2" s="1"/>
  <c r="BJ190" i="2"/>
  <c r="CP190" i="2" s="1"/>
  <c r="BK190" i="2"/>
  <c r="CQ190" i="2" s="1"/>
  <c r="AL232" i="2"/>
  <c r="AM232" i="2"/>
  <c r="AN232" i="2"/>
  <c r="BP232" i="2" s="1"/>
  <c r="AO232" i="2"/>
  <c r="BQ232" i="2" s="1"/>
  <c r="AP232" i="2"/>
  <c r="AQ232" i="2"/>
  <c r="BS232" i="2" s="1"/>
  <c r="AR232" i="2"/>
  <c r="BT232" i="2" s="1"/>
  <c r="AS232" i="2"/>
  <c r="BU232" i="2" s="1"/>
  <c r="AT232" i="2"/>
  <c r="BV232" i="2" s="1"/>
  <c r="AU232" i="2"/>
  <c r="AV232" i="2"/>
  <c r="AW232" i="2"/>
  <c r="BZ232" i="2" s="1"/>
  <c r="AX232" i="2"/>
  <c r="CA232" i="2" s="1"/>
  <c r="AY232" i="2"/>
  <c r="AZ232" i="2"/>
  <c r="BA232" i="2"/>
  <c r="BB232" i="2"/>
  <c r="CF232" i="2" s="1"/>
  <c r="BC232" i="2"/>
  <c r="CG232" i="2" s="1"/>
  <c r="BD232" i="2"/>
  <c r="CH232" i="2" s="1"/>
  <c r="BE232" i="2"/>
  <c r="CI232" i="2" s="1"/>
  <c r="BF232" i="2"/>
  <c r="CK232" i="2" s="1"/>
  <c r="BG232" i="2"/>
  <c r="CL232" i="2" s="1"/>
  <c r="BH232" i="2"/>
  <c r="CM232" i="2" s="1"/>
  <c r="BI232" i="2"/>
  <c r="CO232" i="2" s="1"/>
  <c r="BJ232" i="2"/>
  <c r="CP232" i="2" s="1"/>
  <c r="BK232" i="2"/>
  <c r="CQ232" i="2" s="1"/>
  <c r="AL191" i="2"/>
  <c r="AM191" i="2"/>
  <c r="AN191" i="2"/>
  <c r="BP191" i="2" s="1"/>
  <c r="AO191" i="2"/>
  <c r="BQ191" i="2" s="1"/>
  <c r="AP191" i="2"/>
  <c r="AQ191" i="2"/>
  <c r="BS191" i="2" s="1"/>
  <c r="AR191" i="2"/>
  <c r="BT191" i="2" s="1"/>
  <c r="AS191" i="2"/>
  <c r="BU191" i="2" s="1"/>
  <c r="AT191" i="2"/>
  <c r="BV191" i="2" s="1"/>
  <c r="AU191" i="2"/>
  <c r="AV191" i="2"/>
  <c r="AW191" i="2"/>
  <c r="BZ191" i="2" s="1"/>
  <c r="AX191" i="2"/>
  <c r="CA191" i="2" s="1"/>
  <c r="AY191" i="2"/>
  <c r="AZ191" i="2"/>
  <c r="BA191" i="2"/>
  <c r="BB191" i="2"/>
  <c r="CF191" i="2" s="1"/>
  <c r="BC191" i="2"/>
  <c r="CG191" i="2" s="1"/>
  <c r="BD191" i="2"/>
  <c r="CH191" i="2" s="1"/>
  <c r="BE191" i="2"/>
  <c r="CI191" i="2" s="1"/>
  <c r="BF191" i="2"/>
  <c r="CK191" i="2" s="1"/>
  <c r="BG191" i="2"/>
  <c r="CL191" i="2" s="1"/>
  <c r="BH191" i="2"/>
  <c r="CM191" i="2" s="1"/>
  <c r="BI191" i="2"/>
  <c r="CO191" i="2" s="1"/>
  <c r="BJ191" i="2"/>
  <c r="CP191" i="2" s="1"/>
  <c r="BK191" i="2"/>
  <c r="CQ191" i="2" s="1"/>
  <c r="AL233" i="2"/>
  <c r="AM233" i="2"/>
  <c r="AN233" i="2"/>
  <c r="BP233" i="2" s="1"/>
  <c r="AO233" i="2"/>
  <c r="BQ233" i="2" s="1"/>
  <c r="AP233" i="2"/>
  <c r="AQ233" i="2"/>
  <c r="BS233" i="2" s="1"/>
  <c r="AR233" i="2"/>
  <c r="BT233" i="2" s="1"/>
  <c r="AS233" i="2"/>
  <c r="BU233" i="2" s="1"/>
  <c r="AT233" i="2"/>
  <c r="BV233" i="2" s="1"/>
  <c r="AU233" i="2"/>
  <c r="AV233" i="2"/>
  <c r="AW233" i="2"/>
  <c r="BZ233" i="2" s="1"/>
  <c r="AX233" i="2"/>
  <c r="CA233" i="2" s="1"/>
  <c r="AY233" i="2"/>
  <c r="AZ233" i="2"/>
  <c r="BA233" i="2"/>
  <c r="BB233" i="2"/>
  <c r="CF233" i="2" s="1"/>
  <c r="BC233" i="2"/>
  <c r="CG233" i="2" s="1"/>
  <c r="BD233" i="2"/>
  <c r="CH233" i="2" s="1"/>
  <c r="BE233" i="2"/>
  <c r="CI233" i="2" s="1"/>
  <c r="BF233" i="2"/>
  <c r="CK233" i="2" s="1"/>
  <c r="BG233" i="2"/>
  <c r="CL233" i="2" s="1"/>
  <c r="BH233" i="2"/>
  <c r="CM233" i="2" s="1"/>
  <c r="BI233" i="2"/>
  <c r="CO233" i="2" s="1"/>
  <c r="BJ233" i="2"/>
  <c r="CP233" i="2" s="1"/>
  <c r="BK233" i="2"/>
  <c r="CQ233" i="2" s="1"/>
  <c r="AL234" i="2"/>
  <c r="AM234" i="2"/>
  <c r="AN234" i="2"/>
  <c r="BP234" i="2" s="1"/>
  <c r="AO234" i="2"/>
  <c r="BQ234" i="2" s="1"/>
  <c r="AP234" i="2"/>
  <c r="AQ234" i="2"/>
  <c r="BS234" i="2" s="1"/>
  <c r="AR234" i="2"/>
  <c r="BT234" i="2" s="1"/>
  <c r="AS234" i="2"/>
  <c r="BU234" i="2" s="1"/>
  <c r="AT234" i="2"/>
  <c r="BV234" i="2" s="1"/>
  <c r="AU234" i="2"/>
  <c r="AV234" i="2"/>
  <c r="AW234" i="2"/>
  <c r="BZ234" i="2" s="1"/>
  <c r="AX234" i="2"/>
  <c r="CA234" i="2" s="1"/>
  <c r="AY234" i="2"/>
  <c r="AZ234" i="2"/>
  <c r="BA234" i="2"/>
  <c r="BB234" i="2"/>
  <c r="CF234" i="2" s="1"/>
  <c r="BC234" i="2"/>
  <c r="CG234" i="2" s="1"/>
  <c r="BD234" i="2"/>
  <c r="CH234" i="2" s="1"/>
  <c r="BE234" i="2"/>
  <c r="CI234" i="2" s="1"/>
  <c r="BF234" i="2"/>
  <c r="CK234" i="2" s="1"/>
  <c r="BG234" i="2"/>
  <c r="CL234" i="2" s="1"/>
  <c r="BH234" i="2"/>
  <c r="CM234" i="2" s="1"/>
  <c r="BI234" i="2"/>
  <c r="CO234" i="2" s="1"/>
  <c r="BJ234" i="2"/>
  <c r="CP234" i="2" s="1"/>
  <c r="BK234" i="2"/>
  <c r="CQ234" i="2" s="1"/>
  <c r="AL235" i="2"/>
  <c r="AM235" i="2"/>
  <c r="AN235" i="2"/>
  <c r="BP235" i="2" s="1"/>
  <c r="AO235" i="2"/>
  <c r="BQ235" i="2" s="1"/>
  <c r="AP235" i="2"/>
  <c r="AQ235" i="2"/>
  <c r="BS235" i="2" s="1"/>
  <c r="AR235" i="2"/>
  <c r="BT235" i="2" s="1"/>
  <c r="AS235" i="2"/>
  <c r="BU235" i="2" s="1"/>
  <c r="AT235" i="2"/>
  <c r="BV235" i="2" s="1"/>
  <c r="AU235" i="2"/>
  <c r="AV235" i="2"/>
  <c r="AW235" i="2"/>
  <c r="BZ235" i="2" s="1"/>
  <c r="AX235" i="2"/>
  <c r="CA235" i="2" s="1"/>
  <c r="AY235" i="2"/>
  <c r="AZ235" i="2"/>
  <c r="BA235" i="2"/>
  <c r="CE235" i="2" s="1"/>
  <c r="BB235" i="2"/>
  <c r="CF235" i="2" s="1"/>
  <c r="BC235" i="2"/>
  <c r="CG235" i="2" s="1"/>
  <c r="BD235" i="2"/>
  <c r="CH235" i="2" s="1"/>
  <c r="BE235" i="2"/>
  <c r="CI235" i="2" s="1"/>
  <c r="BF235" i="2"/>
  <c r="CK235" i="2" s="1"/>
  <c r="BG235" i="2"/>
  <c r="CL235" i="2" s="1"/>
  <c r="BH235" i="2"/>
  <c r="CM235" i="2" s="1"/>
  <c r="BI235" i="2"/>
  <c r="CO235" i="2" s="1"/>
  <c r="BJ235" i="2"/>
  <c r="CP235" i="2" s="1"/>
  <c r="BK235" i="2"/>
  <c r="CQ235" i="2" s="1"/>
  <c r="AL192" i="2"/>
  <c r="AM192" i="2"/>
  <c r="AN192" i="2"/>
  <c r="BP192" i="2" s="1"/>
  <c r="AO192" i="2"/>
  <c r="BQ192" i="2" s="1"/>
  <c r="AP192" i="2"/>
  <c r="AQ192" i="2"/>
  <c r="BS192" i="2" s="1"/>
  <c r="AR192" i="2"/>
  <c r="BT192" i="2" s="1"/>
  <c r="AS192" i="2"/>
  <c r="BU192" i="2" s="1"/>
  <c r="AT192" i="2"/>
  <c r="BV192" i="2" s="1"/>
  <c r="AU192" i="2"/>
  <c r="AV192" i="2"/>
  <c r="AW192" i="2"/>
  <c r="BZ192" i="2" s="1"/>
  <c r="AX192" i="2"/>
  <c r="CA192" i="2" s="1"/>
  <c r="AY192" i="2"/>
  <c r="AZ192" i="2"/>
  <c r="BA192" i="2"/>
  <c r="BB192" i="2"/>
  <c r="CF192" i="2" s="1"/>
  <c r="BC192" i="2"/>
  <c r="CG192" i="2" s="1"/>
  <c r="BD192" i="2"/>
  <c r="CH192" i="2" s="1"/>
  <c r="BE192" i="2"/>
  <c r="CI192" i="2" s="1"/>
  <c r="BF192" i="2"/>
  <c r="CK192" i="2" s="1"/>
  <c r="BG192" i="2"/>
  <c r="CL192" i="2" s="1"/>
  <c r="BH192" i="2"/>
  <c r="CM192" i="2" s="1"/>
  <c r="BI192" i="2"/>
  <c r="CO192" i="2" s="1"/>
  <c r="BJ192" i="2"/>
  <c r="CP192" i="2" s="1"/>
  <c r="BK192" i="2"/>
  <c r="CQ192" i="2" s="1"/>
  <c r="AL193" i="2"/>
  <c r="AM193" i="2"/>
  <c r="AN193" i="2"/>
  <c r="BP193" i="2" s="1"/>
  <c r="AO193" i="2"/>
  <c r="BQ193" i="2" s="1"/>
  <c r="AP193" i="2"/>
  <c r="AQ193" i="2"/>
  <c r="BS193" i="2" s="1"/>
  <c r="AR193" i="2"/>
  <c r="BT193" i="2" s="1"/>
  <c r="AS193" i="2"/>
  <c r="BU193" i="2" s="1"/>
  <c r="AT193" i="2"/>
  <c r="BV193" i="2" s="1"/>
  <c r="AU193" i="2"/>
  <c r="AV193" i="2"/>
  <c r="AW193" i="2"/>
  <c r="BZ193" i="2" s="1"/>
  <c r="AX193" i="2"/>
  <c r="CA193" i="2" s="1"/>
  <c r="AY193" i="2"/>
  <c r="AZ193" i="2"/>
  <c r="BA193" i="2"/>
  <c r="BB193" i="2"/>
  <c r="CF193" i="2" s="1"/>
  <c r="BC193" i="2"/>
  <c r="CG193" i="2" s="1"/>
  <c r="BD193" i="2"/>
  <c r="CH193" i="2" s="1"/>
  <c r="BE193" i="2"/>
  <c r="CI193" i="2" s="1"/>
  <c r="BF193" i="2"/>
  <c r="CK193" i="2" s="1"/>
  <c r="BG193" i="2"/>
  <c r="CL193" i="2" s="1"/>
  <c r="BH193" i="2"/>
  <c r="CM193" i="2" s="1"/>
  <c r="BI193" i="2"/>
  <c r="CO193" i="2" s="1"/>
  <c r="BJ193" i="2"/>
  <c r="CP193" i="2" s="1"/>
  <c r="BK193" i="2"/>
  <c r="CQ193" i="2" s="1"/>
  <c r="AL236" i="2"/>
  <c r="AM236" i="2"/>
  <c r="AN236" i="2"/>
  <c r="BP236" i="2" s="1"/>
  <c r="AO236" i="2"/>
  <c r="BQ236" i="2" s="1"/>
  <c r="AP236" i="2"/>
  <c r="AQ236" i="2"/>
  <c r="BS236" i="2" s="1"/>
  <c r="AR236" i="2"/>
  <c r="BT236" i="2" s="1"/>
  <c r="AS236" i="2"/>
  <c r="BU236" i="2" s="1"/>
  <c r="AT236" i="2"/>
  <c r="BV236" i="2" s="1"/>
  <c r="AU236" i="2"/>
  <c r="AV236" i="2"/>
  <c r="AW236" i="2"/>
  <c r="BZ236" i="2" s="1"/>
  <c r="AX236" i="2"/>
  <c r="CA236" i="2" s="1"/>
  <c r="AY236" i="2"/>
  <c r="AZ236" i="2"/>
  <c r="BA236" i="2"/>
  <c r="BB236" i="2"/>
  <c r="CF236" i="2" s="1"/>
  <c r="BC236" i="2"/>
  <c r="CG236" i="2" s="1"/>
  <c r="BD236" i="2"/>
  <c r="CH236" i="2" s="1"/>
  <c r="BE236" i="2"/>
  <c r="CI236" i="2" s="1"/>
  <c r="BF236" i="2"/>
  <c r="CK236" i="2" s="1"/>
  <c r="BG236" i="2"/>
  <c r="CL236" i="2" s="1"/>
  <c r="BH236" i="2"/>
  <c r="CM236" i="2" s="1"/>
  <c r="BI236" i="2"/>
  <c r="CO236" i="2" s="1"/>
  <c r="BJ236" i="2"/>
  <c r="CP236" i="2" s="1"/>
  <c r="BK236" i="2"/>
  <c r="CQ236" i="2" s="1"/>
  <c r="AL237" i="2"/>
  <c r="AM237" i="2"/>
  <c r="AN237" i="2"/>
  <c r="BP237" i="2" s="1"/>
  <c r="AO237" i="2"/>
  <c r="BQ237" i="2" s="1"/>
  <c r="AP237" i="2"/>
  <c r="AQ237" i="2"/>
  <c r="BS237" i="2" s="1"/>
  <c r="AR237" i="2"/>
  <c r="BT237" i="2" s="1"/>
  <c r="AS237" i="2"/>
  <c r="BU237" i="2" s="1"/>
  <c r="AT237" i="2"/>
  <c r="BV237" i="2" s="1"/>
  <c r="AU237" i="2"/>
  <c r="AV237" i="2"/>
  <c r="AW237" i="2"/>
  <c r="BZ237" i="2" s="1"/>
  <c r="AX237" i="2"/>
  <c r="CA237" i="2" s="1"/>
  <c r="AY237" i="2"/>
  <c r="AZ237" i="2"/>
  <c r="BA237" i="2"/>
  <c r="BB237" i="2"/>
  <c r="CF237" i="2" s="1"/>
  <c r="BC237" i="2"/>
  <c r="CG237" i="2" s="1"/>
  <c r="BD237" i="2"/>
  <c r="CH237" i="2" s="1"/>
  <c r="BE237" i="2"/>
  <c r="CI237" i="2" s="1"/>
  <c r="BF237" i="2"/>
  <c r="CK237" i="2" s="1"/>
  <c r="BG237" i="2"/>
  <c r="CL237" i="2" s="1"/>
  <c r="BH237" i="2"/>
  <c r="CM237" i="2" s="1"/>
  <c r="BI237" i="2"/>
  <c r="CO237" i="2" s="1"/>
  <c r="BJ237" i="2"/>
  <c r="CP237" i="2" s="1"/>
  <c r="BK237" i="2"/>
  <c r="CQ237" i="2" s="1"/>
  <c r="AL238" i="2"/>
  <c r="AM238" i="2"/>
  <c r="AN238" i="2"/>
  <c r="BP238" i="2" s="1"/>
  <c r="AO238" i="2"/>
  <c r="BQ238" i="2" s="1"/>
  <c r="AP238" i="2"/>
  <c r="AQ238" i="2"/>
  <c r="BS238" i="2" s="1"/>
  <c r="AR238" i="2"/>
  <c r="BT238" i="2" s="1"/>
  <c r="AS238" i="2"/>
  <c r="BU238" i="2" s="1"/>
  <c r="AT238" i="2"/>
  <c r="BV238" i="2" s="1"/>
  <c r="AU238" i="2"/>
  <c r="AV238" i="2"/>
  <c r="AW238" i="2"/>
  <c r="BZ238" i="2" s="1"/>
  <c r="AX238" i="2"/>
  <c r="CA238" i="2" s="1"/>
  <c r="AY238" i="2"/>
  <c r="AZ238" i="2"/>
  <c r="BA238" i="2"/>
  <c r="BB238" i="2"/>
  <c r="CF238" i="2" s="1"/>
  <c r="BC238" i="2"/>
  <c r="CG238" i="2" s="1"/>
  <c r="BD238" i="2"/>
  <c r="CH238" i="2" s="1"/>
  <c r="BE238" i="2"/>
  <c r="CI238" i="2" s="1"/>
  <c r="BF238" i="2"/>
  <c r="CK238" i="2" s="1"/>
  <c r="BG238" i="2"/>
  <c r="CL238" i="2" s="1"/>
  <c r="BH238" i="2"/>
  <c r="CM238" i="2" s="1"/>
  <c r="BI238" i="2"/>
  <c r="CO238" i="2" s="1"/>
  <c r="BJ238" i="2"/>
  <c r="CP238" i="2" s="1"/>
  <c r="BK238" i="2"/>
  <c r="CQ238" i="2" s="1"/>
  <c r="AL239" i="2"/>
  <c r="AM239" i="2"/>
  <c r="AN239" i="2"/>
  <c r="BP239" i="2" s="1"/>
  <c r="AO239" i="2"/>
  <c r="BQ239" i="2" s="1"/>
  <c r="AP239" i="2"/>
  <c r="AQ239" i="2"/>
  <c r="BS239" i="2" s="1"/>
  <c r="AR239" i="2"/>
  <c r="BT239" i="2" s="1"/>
  <c r="AS239" i="2"/>
  <c r="BU239" i="2" s="1"/>
  <c r="AT239" i="2"/>
  <c r="BV239" i="2" s="1"/>
  <c r="AU239" i="2"/>
  <c r="AV239" i="2"/>
  <c r="AW239" i="2"/>
  <c r="BZ239" i="2" s="1"/>
  <c r="AX239" i="2"/>
  <c r="CA239" i="2" s="1"/>
  <c r="AY239" i="2"/>
  <c r="AZ239" i="2"/>
  <c r="BA239" i="2"/>
  <c r="BB239" i="2"/>
  <c r="CF239" i="2" s="1"/>
  <c r="BC239" i="2"/>
  <c r="CG239" i="2" s="1"/>
  <c r="BD239" i="2"/>
  <c r="CH239" i="2" s="1"/>
  <c r="BE239" i="2"/>
  <c r="CI239" i="2" s="1"/>
  <c r="BF239" i="2"/>
  <c r="CK239" i="2" s="1"/>
  <c r="BG239" i="2"/>
  <c r="CL239" i="2" s="1"/>
  <c r="BH239" i="2"/>
  <c r="CM239" i="2" s="1"/>
  <c r="BI239" i="2"/>
  <c r="CO239" i="2" s="1"/>
  <c r="BJ239" i="2"/>
  <c r="CP239" i="2" s="1"/>
  <c r="BK239" i="2"/>
  <c r="CQ239" i="2" s="1"/>
  <c r="AL240" i="2"/>
  <c r="AM240" i="2"/>
  <c r="AN240" i="2"/>
  <c r="BP240" i="2" s="1"/>
  <c r="AO240" i="2"/>
  <c r="BQ240" i="2" s="1"/>
  <c r="AP240" i="2"/>
  <c r="AQ240" i="2"/>
  <c r="BS240" i="2" s="1"/>
  <c r="AR240" i="2"/>
  <c r="BT240" i="2" s="1"/>
  <c r="AS240" i="2"/>
  <c r="BU240" i="2" s="1"/>
  <c r="AT240" i="2"/>
  <c r="BV240" i="2" s="1"/>
  <c r="AU240" i="2"/>
  <c r="AV240" i="2"/>
  <c r="AW240" i="2"/>
  <c r="BZ240" i="2" s="1"/>
  <c r="AX240" i="2"/>
  <c r="CA240" i="2" s="1"/>
  <c r="AY240" i="2"/>
  <c r="CT240" i="2" s="1"/>
  <c r="AZ240" i="2"/>
  <c r="BA240" i="2"/>
  <c r="BB240" i="2"/>
  <c r="CF240" i="2" s="1"/>
  <c r="BC240" i="2"/>
  <c r="CG240" i="2" s="1"/>
  <c r="BD240" i="2"/>
  <c r="CH240" i="2" s="1"/>
  <c r="BE240" i="2"/>
  <c r="CI240" i="2" s="1"/>
  <c r="BF240" i="2"/>
  <c r="CK240" i="2" s="1"/>
  <c r="BG240" i="2"/>
  <c r="CL240" i="2" s="1"/>
  <c r="BH240" i="2"/>
  <c r="CM240" i="2" s="1"/>
  <c r="BI240" i="2"/>
  <c r="CO240" i="2" s="1"/>
  <c r="BJ240" i="2"/>
  <c r="CP240" i="2" s="1"/>
  <c r="BK240" i="2"/>
  <c r="CQ240" i="2" s="1"/>
  <c r="AL195" i="2"/>
  <c r="AM195" i="2"/>
  <c r="AN195" i="2"/>
  <c r="BP195" i="2" s="1"/>
  <c r="AO195" i="2"/>
  <c r="BQ195" i="2" s="1"/>
  <c r="AP195" i="2"/>
  <c r="AQ195" i="2"/>
  <c r="BS195" i="2" s="1"/>
  <c r="AR195" i="2"/>
  <c r="BT195" i="2" s="1"/>
  <c r="AS195" i="2"/>
  <c r="BU195" i="2" s="1"/>
  <c r="AT195" i="2"/>
  <c r="BV195" i="2" s="1"/>
  <c r="AU195" i="2"/>
  <c r="AV195" i="2"/>
  <c r="AW195" i="2"/>
  <c r="BZ195" i="2" s="1"/>
  <c r="AX195" i="2"/>
  <c r="CA195" i="2" s="1"/>
  <c r="AY195" i="2"/>
  <c r="AZ195" i="2"/>
  <c r="BA195" i="2"/>
  <c r="BB195" i="2"/>
  <c r="CF195" i="2" s="1"/>
  <c r="BC195" i="2"/>
  <c r="CG195" i="2" s="1"/>
  <c r="BD195" i="2"/>
  <c r="CH195" i="2" s="1"/>
  <c r="BE195" i="2"/>
  <c r="CI195" i="2" s="1"/>
  <c r="BF195" i="2"/>
  <c r="CK195" i="2" s="1"/>
  <c r="BG195" i="2"/>
  <c r="CL195" i="2" s="1"/>
  <c r="BH195" i="2"/>
  <c r="CM195" i="2" s="1"/>
  <c r="BI195" i="2"/>
  <c r="CO195" i="2" s="1"/>
  <c r="BJ195" i="2"/>
  <c r="CP195" i="2" s="1"/>
  <c r="BK195" i="2"/>
  <c r="CQ195" i="2" s="1"/>
  <c r="AL241" i="2"/>
  <c r="AM241" i="2"/>
  <c r="AN241" i="2"/>
  <c r="BP241" i="2" s="1"/>
  <c r="AO241" i="2"/>
  <c r="BQ241" i="2" s="1"/>
  <c r="AP241" i="2"/>
  <c r="AQ241" i="2"/>
  <c r="BS241" i="2" s="1"/>
  <c r="AR241" i="2"/>
  <c r="BT241" i="2" s="1"/>
  <c r="AS241" i="2"/>
  <c r="BU241" i="2" s="1"/>
  <c r="AT241" i="2"/>
  <c r="BV241" i="2" s="1"/>
  <c r="AU241" i="2"/>
  <c r="AV241" i="2"/>
  <c r="AW241" i="2"/>
  <c r="BZ241" i="2" s="1"/>
  <c r="AX241" i="2"/>
  <c r="CA241" i="2" s="1"/>
  <c r="AY241" i="2"/>
  <c r="AZ241" i="2"/>
  <c r="BA241" i="2"/>
  <c r="BB241" i="2"/>
  <c r="CF241" i="2" s="1"/>
  <c r="BC241" i="2"/>
  <c r="CG241" i="2" s="1"/>
  <c r="BD241" i="2"/>
  <c r="CH241" i="2" s="1"/>
  <c r="BE241" i="2"/>
  <c r="CI241" i="2" s="1"/>
  <c r="BF241" i="2"/>
  <c r="CK241" i="2" s="1"/>
  <c r="BG241" i="2"/>
  <c r="CL241" i="2" s="1"/>
  <c r="BH241" i="2"/>
  <c r="CM241" i="2" s="1"/>
  <c r="BI241" i="2"/>
  <c r="CO241" i="2" s="1"/>
  <c r="BJ241" i="2"/>
  <c r="CP241" i="2" s="1"/>
  <c r="BK241" i="2"/>
  <c r="CQ241" i="2" s="1"/>
  <c r="AL243" i="2"/>
  <c r="AM243" i="2"/>
  <c r="AN243" i="2"/>
  <c r="BP243" i="2" s="1"/>
  <c r="AO243" i="2"/>
  <c r="BQ243" i="2" s="1"/>
  <c r="AP243" i="2"/>
  <c r="AQ243" i="2"/>
  <c r="BS243" i="2" s="1"/>
  <c r="AR243" i="2"/>
  <c r="BT243" i="2" s="1"/>
  <c r="AS243" i="2"/>
  <c r="BU243" i="2" s="1"/>
  <c r="AT243" i="2"/>
  <c r="BV243" i="2" s="1"/>
  <c r="AU243" i="2"/>
  <c r="AV243" i="2"/>
  <c r="AW243" i="2"/>
  <c r="BZ243" i="2" s="1"/>
  <c r="AX243" i="2"/>
  <c r="CA243" i="2" s="1"/>
  <c r="AY243" i="2"/>
  <c r="AZ243" i="2"/>
  <c r="BA243" i="2"/>
  <c r="BB243" i="2"/>
  <c r="CF243" i="2" s="1"/>
  <c r="BC243" i="2"/>
  <c r="CG243" i="2" s="1"/>
  <c r="BD243" i="2"/>
  <c r="CH243" i="2" s="1"/>
  <c r="BE243" i="2"/>
  <c r="CI243" i="2" s="1"/>
  <c r="BF243" i="2"/>
  <c r="CK243" i="2" s="1"/>
  <c r="BG243" i="2"/>
  <c r="CL243" i="2" s="1"/>
  <c r="BH243" i="2"/>
  <c r="CM243" i="2" s="1"/>
  <c r="BI243" i="2"/>
  <c r="CO243" i="2" s="1"/>
  <c r="BJ243" i="2"/>
  <c r="CP243" i="2" s="1"/>
  <c r="BK243" i="2"/>
  <c r="CQ243" i="2" s="1"/>
  <c r="AL244" i="2"/>
  <c r="AM244" i="2"/>
  <c r="AN244" i="2"/>
  <c r="BP244" i="2" s="1"/>
  <c r="AO244" i="2"/>
  <c r="BQ244" i="2" s="1"/>
  <c r="AP244" i="2"/>
  <c r="AQ244" i="2"/>
  <c r="BS244" i="2" s="1"/>
  <c r="AR244" i="2"/>
  <c r="BT244" i="2" s="1"/>
  <c r="AS244" i="2"/>
  <c r="BU244" i="2" s="1"/>
  <c r="AT244" i="2"/>
  <c r="BV244" i="2" s="1"/>
  <c r="AU244" i="2"/>
  <c r="AV244" i="2"/>
  <c r="AW244" i="2"/>
  <c r="BZ244" i="2" s="1"/>
  <c r="AX244" i="2"/>
  <c r="CA244" i="2" s="1"/>
  <c r="AY244" i="2"/>
  <c r="AZ244" i="2"/>
  <c r="BA244" i="2"/>
  <c r="BB244" i="2"/>
  <c r="CF244" i="2" s="1"/>
  <c r="BC244" i="2"/>
  <c r="CG244" i="2" s="1"/>
  <c r="BD244" i="2"/>
  <c r="CH244" i="2" s="1"/>
  <c r="BE244" i="2"/>
  <c r="CI244" i="2" s="1"/>
  <c r="BF244" i="2"/>
  <c r="CK244" i="2" s="1"/>
  <c r="BG244" i="2"/>
  <c r="CL244" i="2" s="1"/>
  <c r="BH244" i="2"/>
  <c r="CM244" i="2" s="1"/>
  <c r="BI244" i="2"/>
  <c r="CO244" i="2" s="1"/>
  <c r="BJ244" i="2"/>
  <c r="CP244" i="2" s="1"/>
  <c r="BK244" i="2"/>
  <c r="CQ244" i="2" s="1"/>
  <c r="AL245" i="2"/>
  <c r="AM245" i="2"/>
  <c r="AN245" i="2"/>
  <c r="BP245" i="2" s="1"/>
  <c r="AO245" i="2"/>
  <c r="BQ245" i="2" s="1"/>
  <c r="AP245" i="2"/>
  <c r="AQ245" i="2"/>
  <c r="BS245" i="2" s="1"/>
  <c r="AR245" i="2"/>
  <c r="BT245" i="2" s="1"/>
  <c r="AS245" i="2"/>
  <c r="BU245" i="2" s="1"/>
  <c r="AT245" i="2"/>
  <c r="BV245" i="2" s="1"/>
  <c r="AU245" i="2"/>
  <c r="AV245" i="2"/>
  <c r="AW245" i="2"/>
  <c r="BZ245" i="2" s="1"/>
  <c r="AX245" i="2"/>
  <c r="CA245" i="2" s="1"/>
  <c r="AY245" i="2"/>
  <c r="AZ245" i="2"/>
  <c r="BA245" i="2"/>
  <c r="BB245" i="2"/>
  <c r="CF245" i="2" s="1"/>
  <c r="BC245" i="2"/>
  <c r="CG245" i="2" s="1"/>
  <c r="BD245" i="2"/>
  <c r="CH245" i="2" s="1"/>
  <c r="BE245" i="2"/>
  <c r="CI245" i="2" s="1"/>
  <c r="BF245" i="2"/>
  <c r="CK245" i="2" s="1"/>
  <c r="BG245" i="2"/>
  <c r="CL245" i="2" s="1"/>
  <c r="BH245" i="2"/>
  <c r="CM245" i="2" s="1"/>
  <c r="BI245" i="2"/>
  <c r="CO245" i="2" s="1"/>
  <c r="BJ245" i="2"/>
  <c r="CP245" i="2" s="1"/>
  <c r="BK245" i="2"/>
  <c r="CQ245" i="2" s="1"/>
  <c r="AL246" i="2"/>
  <c r="AM246" i="2"/>
  <c r="AN246" i="2"/>
  <c r="BP246" i="2" s="1"/>
  <c r="AO246" i="2"/>
  <c r="BQ246" i="2" s="1"/>
  <c r="AP246" i="2"/>
  <c r="AQ246" i="2"/>
  <c r="BS246" i="2" s="1"/>
  <c r="AR246" i="2"/>
  <c r="BT246" i="2" s="1"/>
  <c r="AS246" i="2"/>
  <c r="BU246" i="2" s="1"/>
  <c r="AT246" i="2"/>
  <c r="BV246" i="2" s="1"/>
  <c r="AU246" i="2"/>
  <c r="AV246" i="2"/>
  <c r="AW246" i="2"/>
  <c r="BZ246" i="2" s="1"/>
  <c r="AX246" i="2"/>
  <c r="CA246" i="2" s="1"/>
  <c r="AY246" i="2"/>
  <c r="AZ246" i="2"/>
  <c r="BA246" i="2"/>
  <c r="BB246" i="2"/>
  <c r="CF246" i="2" s="1"/>
  <c r="BC246" i="2"/>
  <c r="CG246" i="2" s="1"/>
  <c r="BD246" i="2"/>
  <c r="CH246" i="2" s="1"/>
  <c r="BE246" i="2"/>
  <c r="CI246" i="2" s="1"/>
  <c r="BF246" i="2"/>
  <c r="CK246" i="2" s="1"/>
  <c r="BG246" i="2"/>
  <c r="CL246" i="2" s="1"/>
  <c r="BH246" i="2"/>
  <c r="CM246" i="2" s="1"/>
  <c r="BI246" i="2"/>
  <c r="CO246" i="2" s="1"/>
  <c r="BJ246" i="2"/>
  <c r="CP246" i="2" s="1"/>
  <c r="BK246" i="2"/>
  <c r="CQ246" i="2" s="1"/>
  <c r="AL198" i="2"/>
  <c r="AM198" i="2"/>
  <c r="AN198" i="2"/>
  <c r="BP198" i="2" s="1"/>
  <c r="AO198" i="2"/>
  <c r="BQ198" i="2" s="1"/>
  <c r="AP198" i="2"/>
  <c r="AQ198" i="2"/>
  <c r="BS198" i="2" s="1"/>
  <c r="AR198" i="2"/>
  <c r="BT198" i="2" s="1"/>
  <c r="AS198" i="2"/>
  <c r="BU198" i="2" s="1"/>
  <c r="AT198" i="2"/>
  <c r="BV198" i="2" s="1"/>
  <c r="AU198" i="2"/>
  <c r="AV198" i="2"/>
  <c r="AW198" i="2"/>
  <c r="BZ198" i="2" s="1"/>
  <c r="AX198" i="2"/>
  <c r="CA198" i="2" s="1"/>
  <c r="AY198" i="2"/>
  <c r="AZ198" i="2"/>
  <c r="BA198" i="2"/>
  <c r="BB198" i="2"/>
  <c r="CF198" i="2" s="1"/>
  <c r="BC198" i="2"/>
  <c r="CG198" i="2" s="1"/>
  <c r="BD198" i="2"/>
  <c r="CH198" i="2" s="1"/>
  <c r="BE198" i="2"/>
  <c r="CI198" i="2" s="1"/>
  <c r="BF198" i="2"/>
  <c r="CK198" i="2" s="1"/>
  <c r="BG198" i="2"/>
  <c r="CL198" i="2" s="1"/>
  <c r="BH198" i="2"/>
  <c r="CM198" i="2" s="1"/>
  <c r="BI198" i="2"/>
  <c r="CO198" i="2" s="1"/>
  <c r="BJ198" i="2"/>
  <c r="CP198" i="2" s="1"/>
  <c r="BK198" i="2"/>
  <c r="CQ198" i="2" s="1"/>
  <c r="AL199" i="2"/>
  <c r="AM199" i="2"/>
  <c r="AN199" i="2"/>
  <c r="BP199" i="2" s="1"/>
  <c r="AO199" i="2"/>
  <c r="BQ199" i="2" s="1"/>
  <c r="AP199" i="2"/>
  <c r="AQ199" i="2"/>
  <c r="BS199" i="2" s="1"/>
  <c r="AR199" i="2"/>
  <c r="BT199" i="2" s="1"/>
  <c r="AS199" i="2"/>
  <c r="BU199" i="2" s="1"/>
  <c r="AT199" i="2"/>
  <c r="BV199" i="2" s="1"/>
  <c r="AU199" i="2"/>
  <c r="AV199" i="2"/>
  <c r="AW199" i="2"/>
  <c r="BZ199" i="2" s="1"/>
  <c r="AX199" i="2"/>
  <c r="CA199" i="2" s="1"/>
  <c r="AY199" i="2"/>
  <c r="AZ199" i="2"/>
  <c r="BA199" i="2"/>
  <c r="BB199" i="2"/>
  <c r="CF199" i="2" s="1"/>
  <c r="BC199" i="2"/>
  <c r="CG199" i="2" s="1"/>
  <c r="BD199" i="2"/>
  <c r="CH199" i="2" s="1"/>
  <c r="BE199" i="2"/>
  <c r="CI199" i="2" s="1"/>
  <c r="BF199" i="2"/>
  <c r="CK199" i="2" s="1"/>
  <c r="BG199" i="2"/>
  <c r="CL199" i="2" s="1"/>
  <c r="BH199" i="2"/>
  <c r="CM199" i="2" s="1"/>
  <c r="BI199" i="2"/>
  <c r="CO199" i="2" s="1"/>
  <c r="BJ199" i="2"/>
  <c r="CP199" i="2" s="1"/>
  <c r="BK199" i="2"/>
  <c r="CQ199" i="2" s="1"/>
  <c r="AL247" i="2"/>
  <c r="AM247" i="2"/>
  <c r="AN247" i="2"/>
  <c r="BP247" i="2" s="1"/>
  <c r="AO247" i="2"/>
  <c r="BQ247" i="2" s="1"/>
  <c r="AP247" i="2"/>
  <c r="AQ247" i="2"/>
  <c r="BS247" i="2" s="1"/>
  <c r="AR247" i="2"/>
  <c r="BT247" i="2" s="1"/>
  <c r="AS247" i="2"/>
  <c r="BU247" i="2" s="1"/>
  <c r="AT247" i="2"/>
  <c r="BV247" i="2" s="1"/>
  <c r="AU247" i="2"/>
  <c r="AV247" i="2"/>
  <c r="AW247" i="2"/>
  <c r="BZ247" i="2" s="1"/>
  <c r="AX247" i="2"/>
  <c r="CA247" i="2" s="1"/>
  <c r="AY247" i="2"/>
  <c r="AZ247" i="2"/>
  <c r="BA247" i="2"/>
  <c r="BB247" i="2"/>
  <c r="CF247" i="2" s="1"/>
  <c r="BC247" i="2"/>
  <c r="CG247" i="2" s="1"/>
  <c r="BD247" i="2"/>
  <c r="CH247" i="2" s="1"/>
  <c r="BE247" i="2"/>
  <c r="CI247" i="2" s="1"/>
  <c r="BF247" i="2"/>
  <c r="CK247" i="2" s="1"/>
  <c r="BG247" i="2"/>
  <c r="CL247" i="2" s="1"/>
  <c r="BH247" i="2"/>
  <c r="CM247" i="2" s="1"/>
  <c r="BI247" i="2"/>
  <c r="CO247" i="2" s="1"/>
  <c r="BJ247" i="2"/>
  <c r="CP247" i="2" s="1"/>
  <c r="BK247" i="2"/>
  <c r="CQ247" i="2" s="1"/>
  <c r="AL323" i="2"/>
  <c r="AM323" i="2"/>
  <c r="AN323" i="2"/>
  <c r="BP323" i="2" s="1"/>
  <c r="AO323" i="2"/>
  <c r="BQ323" i="2" s="1"/>
  <c r="AP323" i="2"/>
  <c r="AQ323" i="2"/>
  <c r="BS323" i="2" s="1"/>
  <c r="AR323" i="2"/>
  <c r="BT323" i="2" s="1"/>
  <c r="AS323" i="2"/>
  <c r="BU323" i="2" s="1"/>
  <c r="AT323" i="2"/>
  <c r="BV323" i="2" s="1"/>
  <c r="AU323" i="2"/>
  <c r="AV323" i="2"/>
  <c r="AW323" i="2"/>
  <c r="BZ323" i="2" s="1"/>
  <c r="AX323" i="2"/>
  <c r="CA323" i="2" s="1"/>
  <c r="AY323" i="2"/>
  <c r="AZ323" i="2"/>
  <c r="BA323" i="2"/>
  <c r="BB323" i="2"/>
  <c r="CF323" i="2" s="1"/>
  <c r="BC323" i="2"/>
  <c r="CG323" i="2" s="1"/>
  <c r="BD323" i="2"/>
  <c r="CH323" i="2" s="1"/>
  <c r="BE323" i="2"/>
  <c r="CI323" i="2" s="1"/>
  <c r="BF323" i="2"/>
  <c r="CK323" i="2" s="1"/>
  <c r="BG323" i="2"/>
  <c r="CL323" i="2" s="1"/>
  <c r="BH323" i="2"/>
  <c r="CM323" i="2" s="1"/>
  <c r="BI323" i="2"/>
  <c r="CO323" i="2" s="1"/>
  <c r="BJ323" i="2"/>
  <c r="CP323" i="2" s="1"/>
  <c r="BK323" i="2"/>
  <c r="CQ323" i="2" s="1"/>
  <c r="AL324" i="2"/>
  <c r="AM324" i="2"/>
  <c r="AN324" i="2"/>
  <c r="BP324" i="2" s="1"/>
  <c r="AO324" i="2"/>
  <c r="BQ324" i="2" s="1"/>
  <c r="AP324" i="2"/>
  <c r="AQ324" i="2"/>
  <c r="BS324" i="2" s="1"/>
  <c r="AR324" i="2"/>
  <c r="BT324" i="2" s="1"/>
  <c r="AS324" i="2"/>
  <c r="BU324" i="2" s="1"/>
  <c r="AT324" i="2"/>
  <c r="BV324" i="2" s="1"/>
  <c r="AU324" i="2"/>
  <c r="AV324" i="2"/>
  <c r="AW324" i="2"/>
  <c r="BZ324" i="2" s="1"/>
  <c r="AX324" i="2"/>
  <c r="CA324" i="2" s="1"/>
  <c r="AY324" i="2"/>
  <c r="AZ324" i="2"/>
  <c r="BA324" i="2"/>
  <c r="BB324" i="2"/>
  <c r="CF324" i="2" s="1"/>
  <c r="BC324" i="2"/>
  <c r="CG324" i="2" s="1"/>
  <c r="BD324" i="2"/>
  <c r="CH324" i="2" s="1"/>
  <c r="BE324" i="2"/>
  <c r="CI324" i="2" s="1"/>
  <c r="BF324" i="2"/>
  <c r="CK324" i="2" s="1"/>
  <c r="BG324" i="2"/>
  <c r="CL324" i="2" s="1"/>
  <c r="BH324" i="2"/>
  <c r="CM324" i="2" s="1"/>
  <c r="BI324" i="2"/>
  <c r="CO324" i="2" s="1"/>
  <c r="BJ324" i="2"/>
  <c r="CP324" i="2" s="1"/>
  <c r="BK324" i="2"/>
  <c r="CQ324" i="2" s="1"/>
  <c r="AL325" i="2"/>
  <c r="AM325" i="2"/>
  <c r="AN325" i="2"/>
  <c r="BP325" i="2" s="1"/>
  <c r="AO325" i="2"/>
  <c r="BQ325" i="2" s="1"/>
  <c r="AP325" i="2"/>
  <c r="AQ325" i="2"/>
  <c r="BS325" i="2" s="1"/>
  <c r="AR325" i="2"/>
  <c r="BT325" i="2" s="1"/>
  <c r="AS325" i="2"/>
  <c r="BU325" i="2" s="1"/>
  <c r="AT325" i="2"/>
  <c r="BV325" i="2" s="1"/>
  <c r="AU325" i="2"/>
  <c r="AV325" i="2"/>
  <c r="AW325" i="2"/>
  <c r="BZ325" i="2" s="1"/>
  <c r="AX325" i="2"/>
  <c r="CA325" i="2" s="1"/>
  <c r="AY325" i="2"/>
  <c r="CT325" i="2" s="1"/>
  <c r="AZ325" i="2"/>
  <c r="BA325" i="2"/>
  <c r="BB325" i="2"/>
  <c r="CF325" i="2" s="1"/>
  <c r="BC325" i="2"/>
  <c r="CG325" i="2" s="1"/>
  <c r="BD325" i="2"/>
  <c r="CH325" i="2" s="1"/>
  <c r="BE325" i="2"/>
  <c r="CI325" i="2" s="1"/>
  <c r="BF325" i="2"/>
  <c r="CK325" i="2" s="1"/>
  <c r="BG325" i="2"/>
  <c r="CL325" i="2" s="1"/>
  <c r="BH325" i="2"/>
  <c r="CM325" i="2" s="1"/>
  <c r="BI325" i="2"/>
  <c r="CO325" i="2" s="1"/>
  <c r="BJ325" i="2"/>
  <c r="CP325" i="2" s="1"/>
  <c r="BK325" i="2"/>
  <c r="CQ325" i="2" s="1"/>
  <c r="AL326" i="2"/>
  <c r="AM326" i="2"/>
  <c r="AN326" i="2"/>
  <c r="BP326" i="2" s="1"/>
  <c r="AO326" i="2"/>
  <c r="BQ326" i="2" s="1"/>
  <c r="AP326" i="2"/>
  <c r="AQ326" i="2"/>
  <c r="BS326" i="2" s="1"/>
  <c r="AR326" i="2"/>
  <c r="BT326" i="2" s="1"/>
  <c r="AS326" i="2"/>
  <c r="BU326" i="2" s="1"/>
  <c r="AT326" i="2"/>
  <c r="BV326" i="2" s="1"/>
  <c r="AU326" i="2"/>
  <c r="AV326" i="2"/>
  <c r="AW326" i="2"/>
  <c r="BZ326" i="2" s="1"/>
  <c r="AX326" i="2"/>
  <c r="CA326" i="2" s="1"/>
  <c r="AY326" i="2"/>
  <c r="AZ326" i="2"/>
  <c r="BA326" i="2"/>
  <c r="BB326" i="2"/>
  <c r="CF326" i="2" s="1"/>
  <c r="BC326" i="2"/>
  <c r="CG326" i="2" s="1"/>
  <c r="BD326" i="2"/>
  <c r="CH326" i="2" s="1"/>
  <c r="BE326" i="2"/>
  <c r="CI326" i="2" s="1"/>
  <c r="BF326" i="2"/>
  <c r="CK326" i="2" s="1"/>
  <c r="BG326" i="2"/>
  <c r="CL326" i="2" s="1"/>
  <c r="BH326" i="2"/>
  <c r="CM326" i="2" s="1"/>
  <c r="BI326" i="2"/>
  <c r="CO326" i="2" s="1"/>
  <c r="BJ326" i="2"/>
  <c r="CP326" i="2" s="1"/>
  <c r="BK326" i="2"/>
  <c r="CQ326" i="2" s="1"/>
  <c r="AL376" i="2"/>
  <c r="AM376" i="2"/>
  <c r="AN376" i="2"/>
  <c r="BP376" i="2" s="1"/>
  <c r="AO376" i="2"/>
  <c r="BQ376" i="2" s="1"/>
  <c r="AP376" i="2"/>
  <c r="AQ376" i="2"/>
  <c r="BS376" i="2" s="1"/>
  <c r="AR376" i="2"/>
  <c r="BT376" i="2" s="1"/>
  <c r="AS376" i="2"/>
  <c r="BU376" i="2" s="1"/>
  <c r="AT376" i="2"/>
  <c r="BV376" i="2" s="1"/>
  <c r="AU376" i="2"/>
  <c r="AV376" i="2"/>
  <c r="AW376" i="2"/>
  <c r="BZ376" i="2" s="1"/>
  <c r="AX376" i="2"/>
  <c r="CA376" i="2" s="1"/>
  <c r="AY376" i="2"/>
  <c r="AZ376" i="2"/>
  <c r="BA376" i="2"/>
  <c r="BB376" i="2"/>
  <c r="CF376" i="2" s="1"/>
  <c r="BC376" i="2"/>
  <c r="CG376" i="2" s="1"/>
  <c r="BD376" i="2"/>
  <c r="CH376" i="2" s="1"/>
  <c r="BE376" i="2"/>
  <c r="CI376" i="2" s="1"/>
  <c r="BF376" i="2"/>
  <c r="CK376" i="2" s="1"/>
  <c r="BG376" i="2"/>
  <c r="CL376" i="2" s="1"/>
  <c r="BH376" i="2"/>
  <c r="CM376" i="2" s="1"/>
  <c r="BI376" i="2"/>
  <c r="CO376" i="2" s="1"/>
  <c r="BJ376" i="2"/>
  <c r="CP376" i="2" s="1"/>
  <c r="BK376" i="2"/>
  <c r="CQ376" i="2" s="1"/>
  <c r="AL377" i="2"/>
  <c r="AM377" i="2"/>
  <c r="AN377" i="2"/>
  <c r="BP377" i="2" s="1"/>
  <c r="AO377" i="2"/>
  <c r="BQ377" i="2" s="1"/>
  <c r="AP377" i="2"/>
  <c r="AQ377" i="2"/>
  <c r="BS377" i="2" s="1"/>
  <c r="AR377" i="2"/>
  <c r="BT377" i="2" s="1"/>
  <c r="AS377" i="2"/>
  <c r="BU377" i="2" s="1"/>
  <c r="AT377" i="2"/>
  <c r="BV377" i="2" s="1"/>
  <c r="AU377" i="2"/>
  <c r="AV377" i="2"/>
  <c r="AW377" i="2"/>
  <c r="BZ377" i="2" s="1"/>
  <c r="AX377" i="2"/>
  <c r="CA377" i="2" s="1"/>
  <c r="AY377" i="2"/>
  <c r="AZ377" i="2"/>
  <c r="BA377" i="2"/>
  <c r="BB377" i="2"/>
  <c r="CF377" i="2" s="1"/>
  <c r="BC377" i="2"/>
  <c r="CG377" i="2" s="1"/>
  <c r="BD377" i="2"/>
  <c r="CH377" i="2" s="1"/>
  <c r="BE377" i="2"/>
  <c r="CI377" i="2" s="1"/>
  <c r="BF377" i="2"/>
  <c r="CK377" i="2" s="1"/>
  <c r="BG377" i="2"/>
  <c r="CL377" i="2" s="1"/>
  <c r="BH377" i="2"/>
  <c r="CM377" i="2" s="1"/>
  <c r="BI377" i="2"/>
  <c r="CO377" i="2" s="1"/>
  <c r="BJ377" i="2"/>
  <c r="CP377" i="2" s="1"/>
  <c r="BK377" i="2"/>
  <c r="CQ377" i="2" s="1"/>
  <c r="AL378" i="2"/>
  <c r="AM378" i="2"/>
  <c r="AN378" i="2"/>
  <c r="BP378" i="2" s="1"/>
  <c r="AO378" i="2"/>
  <c r="BQ378" i="2" s="1"/>
  <c r="AP378" i="2"/>
  <c r="AQ378" i="2"/>
  <c r="BS378" i="2" s="1"/>
  <c r="AR378" i="2"/>
  <c r="BT378" i="2" s="1"/>
  <c r="AS378" i="2"/>
  <c r="BU378" i="2" s="1"/>
  <c r="AT378" i="2"/>
  <c r="BV378" i="2" s="1"/>
  <c r="AU378" i="2"/>
  <c r="AV378" i="2"/>
  <c r="AW378" i="2"/>
  <c r="BZ378" i="2" s="1"/>
  <c r="AX378" i="2"/>
  <c r="CA378" i="2" s="1"/>
  <c r="AY378" i="2"/>
  <c r="CT378" i="2" s="1"/>
  <c r="AZ378" i="2"/>
  <c r="BA378" i="2"/>
  <c r="BB378" i="2"/>
  <c r="CF378" i="2" s="1"/>
  <c r="BC378" i="2"/>
  <c r="CG378" i="2" s="1"/>
  <c r="BD378" i="2"/>
  <c r="CH378" i="2" s="1"/>
  <c r="BE378" i="2"/>
  <c r="CI378" i="2" s="1"/>
  <c r="BF378" i="2"/>
  <c r="CK378" i="2" s="1"/>
  <c r="BG378" i="2"/>
  <c r="CL378" i="2" s="1"/>
  <c r="BH378" i="2"/>
  <c r="CM378" i="2" s="1"/>
  <c r="BI378" i="2"/>
  <c r="CO378" i="2" s="1"/>
  <c r="BJ378" i="2"/>
  <c r="CP378" i="2" s="1"/>
  <c r="BK378" i="2"/>
  <c r="CQ378" i="2" s="1"/>
  <c r="AL200" i="2"/>
  <c r="AM200" i="2"/>
  <c r="AN200" i="2"/>
  <c r="BP200" i="2" s="1"/>
  <c r="AO200" i="2"/>
  <c r="BQ200" i="2" s="1"/>
  <c r="AP200" i="2"/>
  <c r="AQ200" i="2"/>
  <c r="BS200" i="2" s="1"/>
  <c r="AR200" i="2"/>
  <c r="BT200" i="2" s="1"/>
  <c r="AS200" i="2"/>
  <c r="BU200" i="2" s="1"/>
  <c r="AT200" i="2"/>
  <c r="BV200" i="2" s="1"/>
  <c r="AU200" i="2"/>
  <c r="AV200" i="2"/>
  <c r="AW200" i="2"/>
  <c r="BZ200" i="2" s="1"/>
  <c r="AX200" i="2"/>
  <c r="CA200" i="2" s="1"/>
  <c r="AY200" i="2"/>
  <c r="AZ200" i="2"/>
  <c r="BA200" i="2"/>
  <c r="BB200" i="2"/>
  <c r="CF200" i="2" s="1"/>
  <c r="BC200" i="2"/>
  <c r="CG200" i="2" s="1"/>
  <c r="BD200" i="2"/>
  <c r="CH200" i="2" s="1"/>
  <c r="BE200" i="2"/>
  <c r="CI200" i="2" s="1"/>
  <c r="BF200" i="2"/>
  <c r="CK200" i="2" s="1"/>
  <c r="BG200" i="2"/>
  <c r="CL200" i="2" s="1"/>
  <c r="BH200" i="2"/>
  <c r="CM200" i="2" s="1"/>
  <c r="BI200" i="2"/>
  <c r="CO200" i="2" s="1"/>
  <c r="BJ200" i="2"/>
  <c r="CP200" i="2" s="1"/>
  <c r="BK200" i="2"/>
  <c r="CQ200" i="2" s="1"/>
  <c r="AL201" i="2"/>
  <c r="AM201" i="2"/>
  <c r="AN201" i="2"/>
  <c r="BP201" i="2" s="1"/>
  <c r="AO201" i="2"/>
  <c r="BQ201" i="2" s="1"/>
  <c r="AP201" i="2"/>
  <c r="AQ201" i="2"/>
  <c r="BS201" i="2" s="1"/>
  <c r="AR201" i="2"/>
  <c r="BT201" i="2" s="1"/>
  <c r="AS201" i="2"/>
  <c r="BU201" i="2" s="1"/>
  <c r="AT201" i="2"/>
  <c r="BV201" i="2" s="1"/>
  <c r="AU201" i="2"/>
  <c r="AV201" i="2"/>
  <c r="AW201" i="2"/>
  <c r="BZ201" i="2" s="1"/>
  <c r="AX201" i="2"/>
  <c r="CA201" i="2" s="1"/>
  <c r="AY201" i="2"/>
  <c r="AZ201" i="2"/>
  <c r="BA201" i="2"/>
  <c r="BB201" i="2"/>
  <c r="CF201" i="2" s="1"/>
  <c r="BC201" i="2"/>
  <c r="CG201" i="2" s="1"/>
  <c r="BD201" i="2"/>
  <c r="CH201" i="2" s="1"/>
  <c r="BE201" i="2"/>
  <c r="CI201" i="2" s="1"/>
  <c r="BF201" i="2"/>
  <c r="CK201" i="2" s="1"/>
  <c r="BG201" i="2"/>
  <c r="CL201" i="2" s="1"/>
  <c r="BH201" i="2"/>
  <c r="CM201" i="2" s="1"/>
  <c r="BI201" i="2"/>
  <c r="CO201" i="2" s="1"/>
  <c r="BJ201" i="2"/>
  <c r="CP201" i="2" s="1"/>
  <c r="BK201" i="2"/>
  <c r="CQ201" i="2" s="1"/>
  <c r="AL219" i="2"/>
  <c r="AM219" i="2"/>
  <c r="AN219" i="2"/>
  <c r="BP219" i="2" s="1"/>
  <c r="AO219" i="2"/>
  <c r="BQ219" i="2" s="1"/>
  <c r="AP219" i="2"/>
  <c r="AQ219" i="2"/>
  <c r="BS219" i="2" s="1"/>
  <c r="AR219" i="2"/>
  <c r="BT219" i="2" s="1"/>
  <c r="AS219" i="2"/>
  <c r="BU219" i="2" s="1"/>
  <c r="AT219" i="2"/>
  <c r="BV219" i="2" s="1"/>
  <c r="AU219" i="2"/>
  <c r="AV219" i="2"/>
  <c r="AW219" i="2"/>
  <c r="BZ219" i="2" s="1"/>
  <c r="AX219" i="2"/>
  <c r="CA219" i="2" s="1"/>
  <c r="AY219" i="2"/>
  <c r="AZ219" i="2"/>
  <c r="BA219" i="2"/>
  <c r="BB219" i="2"/>
  <c r="CF219" i="2" s="1"/>
  <c r="BC219" i="2"/>
  <c r="CG219" i="2" s="1"/>
  <c r="BD219" i="2"/>
  <c r="CH219" i="2" s="1"/>
  <c r="BE219" i="2"/>
  <c r="CI219" i="2" s="1"/>
  <c r="BF219" i="2"/>
  <c r="CK219" i="2" s="1"/>
  <c r="BG219" i="2"/>
  <c r="CL219" i="2" s="1"/>
  <c r="BH219" i="2"/>
  <c r="CM219" i="2" s="1"/>
  <c r="BI219" i="2"/>
  <c r="CO219" i="2" s="1"/>
  <c r="BJ219" i="2"/>
  <c r="CP219" i="2" s="1"/>
  <c r="BK219" i="2"/>
  <c r="CQ219" i="2" s="1"/>
  <c r="AL202" i="2"/>
  <c r="AM202" i="2"/>
  <c r="AN202" i="2"/>
  <c r="BP202" i="2" s="1"/>
  <c r="AO202" i="2"/>
  <c r="BQ202" i="2" s="1"/>
  <c r="AP202" i="2"/>
  <c r="AQ202" i="2"/>
  <c r="BS202" i="2" s="1"/>
  <c r="AR202" i="2"/>
  <c r="BT202" i="2" s="1"/>
  <c r="AS202" i="2"/>
  <c r="BU202" i="2" s="1"/>
  <c r="AT202" i="2"/>
  <c r="BV202" i="2" s="1"/>
  <c r="AU202" i="2"/>
  <c r="AV202" i="2"/>
  <c r="AW202" i="2"/>
  <c r="BZ202" i="2" s="1"/>
  <c r="AX202" i="2"/>
  <c r="CA202" i="2" s="1"/>
  <c r="AY202" i="2"/>
  <c r="CT202" i="2" s="1"/>
  <c r="AZ202" i="2"/>
  <c r="BA202" i="2"/>
  <c r="BB202" i="2"/>
  <c r="CF202" i="2" s="1"/>
  <c r="BC202" i="2"/>
  <c r="CG202" i="2" s="1"/>
  <c r="BD202" i="2"/>
  <c r="CH202" i="2" s="1"/>
  <c r="BE202" i="2"/>
  <c r="CI202" i="2" s="1"/>
  <c r="BF202" i="2"/>
  <c r="CK202" i="2" s="1"/>
  <c r="BG202" i="2"/>
  <c r="CL202" i="2" s="1"/>
  <c r="BH202" i="2"/>
  <c r="CM202" i="2" s="1"/>
  <c r="BI202" i="2"/>
  <c r="CO202" i="2" s="1"/>
  <c r="BJ202" i="2"/>
  <c r="CP202" i="2" s="1"/>
  <c r="BK202" i="2"/>
  <c r="CQ202" i="2" s="1"/>
  <c r="AL218" i="2"/>
  <c r="AM218" i="2"/>
  <c r="AN218" i="2"/>
  <c r="BP218" i="2" s="1"/>
  <c r="AO218" i="2"/>
  <c r="BQ218" i="2" s="1"/>
  <c r="AP218" i="2"/>
  <c r="AQ218" i="2"/>
  <c r="BS218" i="2" s="1"/>
  <c r="AR218" i="2"/>
  <c r="BT218" i="2" s="1"/>
  <c r="AS218" i="2"/>
  <c r="BU218" i="2" s="1"/>
  <c r="AT218" i="2"/>
  <c r="BV218" i="2" s="1"/>
  <c r="AU218" i="2"/>
  <c r="AV218" i="2"/>
  <c r="AW218" i="2"/>
  <c r="BZ218" i="2" s="1"/>
  <c r="AX218" i="2"/>
  <c r="CA218" i="2" s="1"/>
  <c r="AY218" i="2"/>
  <c r="AZ218" i="2"/>
  <c r="BA218" i="2"/>
  <c r="BB218" i="2"/>
  <c r="CF218" i="2" s="1"/>
  <c r="BC218" i="2"/>
  <c r="CG218" i="2" s="1"/>
  <c r="BD218" i="2"/>
  <c r="CH218" i="2" s="1"/>
  <c r="BE218" i="2"/>
  <c r="CI218" i="2" s="1"/>
  <c r="BF218" i="2"/>
  <c r="CK218" i="2" s="1"/>
  <c r="BG218" i="2"/>
  <c r="CL218" i="2" s="1"/>
  <c r="BH218" i="2"/>
  <c r="CM218" i="2" s="1"/>
  <c r="BI218" i="2"/>
  <c r="CO218" i="2" s="1"/>
  <c r="BJ218" i="2"/>
  <c r="CP218" i="2" s="1"/>
  <c r="BK218" i="2"/>
  <c r="CQ218" i="2" s="1"/>
  <c r="AL375" i="2"/>
  <c r="AM375" i="2"/>
  <c r="AN375" i="2"/>
  <c r="BP375" i="2" s="1"/>
  <c r="AO375" i="2"/>
  <c r="BQ375" i="2" s="1"/>
  <c r="AP375" i="2"/>
  <c r="AQ375" i="2"/>
  <c r="BS375" i="2" s="1"/>
  <c r="AR375" i="2"/>
  <c r="BT375" i="2" s="1"/>
  <c r="AS375" i="2"/>
  <c r="BU375" i="2" s="1"/>
  <c r="AT375" i="2"/>
  <c r="BV375" i="2" s="1"/>
  <c r="AU375" i="2"/>
  <c r="AV375" i="2"/>
  <c r="AW375" i="2"/>
  <c r="BZ375" i="2" s="1"/>
  <c r="AX375" i="2"/>
  <c r="CA375" i="2" s="1"/>
  <c r="AY375" i="2"/>
  <c r="AZ375" i="2"/>
  <c r="BA375" i="2"/>
  <c r="BB375" i="2"/>
  <c r="CF375" i="2" s="1"/>
  <c r="BC375" i="2"/>
  <c r="CG375" i="2" s="1"/>
  <c r="BD375" i="2"/>
  <c r="CH375" i="2" s="1"/>
  <c r="BE375" i="2"/>
  <c r="CI375" i="2" s="1"/>
  <c r="BF375" i="2"/>
  <c r="CK375" i="2" s="1"/>
  <c r="BG375" i="2"/>
  <c r="CL375" i="2" s="1"/>
  <c r="BH375" i="2"/>
  <c r="CM375" i="2" s="1"/>
  <c r="BI375" i="2"/>
  <c r="CO375" i="2" s="1"/>
  <c r="BJ375" i="2"/>
  <c r="CP375" i="2" s="1"/>
  <c r="BK375" i="2"/>
  <c r="CQ375" i="2" s="1"/>
  <c r="AL327" i="2"/>
  <c r="AM327" i="2"/>
  <c r="AN327" i="2"/>
  <c r="BP327" i="2" s="1"/>
  <c r="AO327" i="2"/>
  <c r="BQ327" i="2" s="1"/>
  <c r="AP327" i="2"/>
  <c r="AQ327" i="2"/>
  <c r="BS327" i="2" s="1"/>
  <c r="AR327" i="2"/>
  <c r="BT327" i="2" s="1"/>
  <c r="AS327" i="2"/>
  <c r="BU327" i="2" s="1"/>
  <c r="AT327" i="2"/>
  <c r="BV327" i="2" s="1"/>
  <c r="AU327" i="2"/>
  <c r="AV327" i="2"/>
  <c r="AW327" i="2"/>
  <c r="BZ327" i="2" s="1"/>
  <c r="AX327" i="2"/>
  <c r="CA327" i="2" s="1"/>
  <c r="AY327" i="2"/>
  <c r="AZ327" i="2"/>
  <c r="BA327" i="2"/>
  <c r="BB327" i="2"/>
  <c r="CF327" i="2" s="1"/>
  <c r="BC327" i="2"/>
  <c r="CG327" i="2" s="1"/>
  <c r="BD327" i="2"/>
  <c r="CH327" i="2" s="1"/>
  <c r="BE327" i="2"/>
  <c r="CI327" i="2" s="1"/>
  <c r="BF327" i="2"/>
  <c r="CK327" i="2" s="1"/>
  <c r="BG327" i="2"/>
  <c r="CL327" i="2" s="1"/>
  <c r="BH327" i="2"/>
  <c r="CM327" i="2" s="1"/>
  <c r="BI327" i="2"/>
  <c r="CO327" i="2" s="1"/>
  <c r="BJ327" i="2"/>
  <c r="CP327" i="2" s="1"/>
  <c r="BK327" i="2"/>
  <c r="CQ327" i="2" s="1"/>
  <c r="AL328" i="2"/>
  <c r="AM328" i="2"/>
  <c r="AN328" i="2"/>
  <c r="BP328" i="2" s="1"/>
  <c r="AO328" i="2"/>
  <c r="BQ328" i="2" s="1"/>
  <c r="AP328" i="2"/>
  <c r="AQ328" i="2"/>
  <c r="BS328" i="2" s="1"/>
  <c r="AR328" i="2"/>
  <c r="BT328" i="2" s="1"/>
  <c r="AS328" i="2"/>
  <c r="BU328" i="2" s="1"/>
  <c r="AT328" i="2"/>
  <c r="BV328" i="2" s="1"/>
  <c r="AU328" i="2"/>
  <c r="AV328" i="2"/>
  <c r="AW328" i="2"/>
  <c r="BZ328" i="2" s="1"/>
  <c r="AX328" i="2"/>
  <c r="CA328" i="2" s="1"/>
  <c r="AY328" i="2"/>
  <c r="AZ328" i="2"/>
  <c r="BA328" i="2"/>
  <c r="BB328" i="2"/>
  <c r="CF328" i="2" s="1"/>
  <c r="BC328" i="2"/>
  <c r="CG328" i="2" s="1"/>
  <c r="BD328" i="2"/>
  <c r="CH328" i="2" s="1"/>
  <c r="BE328" i="2"/>
  <c r="CI328" i="2" s="1"/>
  <c r="BF328" i="2"/>
  <c r="CK328" i="2" s="1"/>
  <c r="BG328" i="2"/>
  <c r="CL328" i="2" s="1"/>
  <c r="BH328" i="2"/>
  <c r="CM328" i="2" s="1"/>
  <c r="BI328" i="2"/>
  <c r="CO328" i="2" s="1"/>
  <c r="BJ328" i="2"/>
  <c r="CP328" i="2" s="1"/>
  <c r="BK328" i="2"/>
  <c r="CQ328" i="2" s="1"/>
  <c r="AL248" i="2"/>
  <c r="AM248" i="2"/>
  <c r="AN248" i="2"/>
  <c r="BP248" i="2" s="1"/>
  <c r="AO248" i="2"/>
  <c r="BQ248" i="2" s="1"/>
  <c r="AP248" i="2"/>
  <c r="AQ248" i="2"/>
  <c r="BS248" i="2" s="1"/>
  <c r="AR248" i="2"/>
  <c r="BT248" i="2" s="1"/>
  <c r="AS248" i="2"/>
  <c r="BU248" i="2" s="1"/>
  <c r="AT248" i="2"/>
  <c r="BV248" i="2" s="1"/>
  <c r="AU248" i="2"/>
  <c r="AV248" i="2"/>
  <c r="AW248" i="2"/>
  <c r="BZ248" i="2" s="1"/>
  <c r="AX248" i="2"/>
  <c r="CA248" i="2" s="1"/>
  <c r="AY248" i="2"/>
  <c r="AZ248" i="2"/>
  <c r="BA248" i="2"/>
  <c r="BB248" i="2"/>
  <c r="CF248" i="2" s="1"/>
  <c r="BC248" i="2"/>
  <c r="CG248" i="2" s="1"/>
  <c r="BD248" i="2"/>
  <c r="CH248" i="2" s="1"/>
  <c r="BE248" i="2"/>
  <c r="CI248" i="2" s="1"/>
  <c r="BF248" i="2"/>
  <c r="CK248" i="2" s="1"/>
  <c r="BG248" i="2"/>
  <c r="CL248" i="2" s="1"/>
  <c r="BH248" i="2"/>
  <c r="CM248" i="2" s="1"/>
  <c r="BI248" i="2"/>
  <c r="CO248" i="2" s="1"/>
  <c r="BJ248" i="2"/>
  <c r="CP248" i="2" s="1"/>
  <c r="BK248" i="2"/>
  <c r="CQ248" i="2" s="1"/>
  <c r="AL249" i="2"/>
  <c r="AM249" i="2"/>
  <c r="AN249" i="2"/>
  <c r="BP249" i="2" s="1"/>
  <c r="AO249" i="2"/>
  <c r="BQ249" i="2" s="1"/>
  <c r="AP249" i="2"/>
  <c r="AQ249" i="2"/>
  <c r="BS249" i="2" s="1"/>
  <c r="AR249" i="2"/>
  <c r="BT249" i="2" s="1"/>
  <c r="AS249" i="2"/>
  <c r="BU249" i="2" s="1"/>
  <c r="AT249" i="2"/>
  <c r="BV249" i="2" s="1"/>
  <c r="AU249" i="2"/>
  <c r="AV249" i="2"/>
  <c r="AW249" i="2"/>
  <c r="BZ249" i="2" s="1"/>
  <c r="AX249" i="2"/>
  <c r="CA249" i="2" s="1"/>
  <c r="AY249" i="2"/>
  <c r="AZ249" i="2"/>
  <c r="BA249" i="2"/>
  <c r="BB249" i="2"/>
  <c r="CF249" i="2" s="1"/>
  <c r="BC249" i="2"/>
  <c r="CG249" i="2" s="1"/>
  <c r="BD249" i="2"/>
  <c r="CH249" i="2" s="1"/>
  <c r="BE249" i="2"/>
  <c r="CI249" i="2" s="1"/>
  <c r="BF249" i="2"/>
  <c r="CK249" i="2" s="1"/>
  <c r="BG249" i="2"/>
  <c r="CL249" i="2" s="1"/>
  <c r="BH249" i="2"/>
  <c r="CM249" i="2" s="1"/>
  <c r="BI249" i="2"/>
  <c r="CO249" i="2" s="1"/>
  <c r="BJ249" i="2"/>
  <c r="CP249" i="2" s="1"/>
  <c r="BK249" i="2"/>
  <c r="CQ249" i="2" s="1"/>
  <c r="AL250" i="2"/>
  <c r="AM250" i="2"/>
  <c r="AN250" i="2"/>
  <c r="BP250" i="2" s="1"/>
  <c r="AO250" i="2"/>
  <c r="BQ250" i="2" s="1"/>
  <c r="AP250" i="2"/>
  <c r="AQ250" i="2"/>
  <c r="BS250" i="2" s="1"/>
  <c r="AR250" i="2"/>
  <c r="BT250" i="2" s="1"/>
  <c r="AS250" i="2"/>
  <c r="BU250" i="2" s="1"/>
  <c r="AT250" i="2"/>
  <c r="BV250" i="2" s="1"/>
  <c r="AU250" i="2"/>
  <c r="AV250" i="2"/>
  <c r="AW250" i="2"/>
  <c r="BZ250" i="2" s="1"/>
  <c r="AX250" i="2"/>
  <c r="CA250" i="2" s="1"/>
  <c r="AY250" i="2"/>
  <c r="AZ250" i="2"/>
  <c r="BA250" i="2"/>
  <c r="BB250" i="2"/>
  <c r="CF250" i="2" s="1"/>
  <c r="BC250" i="2"/>
  <c r="CG250" i="2" s="1"/>
  <c r="BD250" i="2"/>
  <c r="CH250" i="2" s="1"/>
  <c r="BE250" i="2"/>
  <c r="CI250" i="2" s="1"/>
  <c r="BF250" i="2"/>
  <c r="CK250" i="2" s="1"/>
  <c r="BG250" i="2"/>
  <c r="CL250" i="2" s="1"/>
  <c r="BH250" i="2"/>
  <c r="CM250" i="2" s="1"/>
  <c r="BI250" i="2"/>
  <c r="CO250" i="2" s="1"/>
  <c r="BJ250" i="2"/>
  <c r="CP250" i="2" s="1"/>
  <c r="BK250" i="2"/>
  <c r="CQ250" i="2" s="1"/>
  <c r="AL251" i="2"/>
  <c r="AM251" i="2"/>
  <c r="AN251" i="2"/>
  <c r="BP251" i="2" s="1"/>
  <c r="AO251" i="2"/>
  <c r="BQ251" i="2" s="1"/>
  <c r="AP251" i="2"/>
  <c r="AQ251" i="2"/>
  <c r="BS251" i="2" s="1"/>
  <c r="AR251" i="2"/>
  <c r="BT251" i="2" s="1"/>
  <c r="AS251" i="2"/>
  <c r="BU251" i="2" s="1"/>
  <c r="AT251" i="2"/>
  <c r="BV251" i="2" s="1"/>
  <c r="AU251" i="2"/>
  <c r="AV251" i="2"/>
  <c r="AW251" i="2"/>
  <c r="BZ251" i="2" s="1"/>
  <c r="AX251" i="2"/>
  <c r="CA251" i="2" s="1"/>
  <c r="AY251" i="2"/>
  <c r="CT251" i="2" s="1"/>
  <c r="AZ251" i="2"/>
  <c r="BA251" i="2"/>
  <c r="BB251" i="2"/>
  <c r="CF251" i="2" s="1"/>
  <c r="BC251" i="2"/>
  <c r="CG251" i="2" s="1"/>
  <c r="BD251" i="2"/>
  <c r="CH251" i="2" s="1"/>
  <c r="BE251" i="2"/>
  <c r="CI251" i="2" s="1"/>
  <c r="BF251" i="2"/>
  <c r="CK251" i="2" s="1"/>
  <c r="BG251" i="2"/>
  <c r="CL251" i="2" s="1"/>
  <c r="BH251" i="2"/>
  <c r="CM251" i="2" s="1"/>
  <c r="BI251" i="2"/>
  <c r="CO251" i="2" s="1"/>
  <c r="BJ251" i="2"/>
  <c r="CP251" i="2" s="1"/>
  <c r="BK251" i="2"/>
  <c r="CQ251" i="2" s="1"/>
  <c r="AL252" i="2"/>
  <c r="AM252" i="2"/>
  <c r="AN252" i="2"/>
  <c r="BP252" i="2" s="1"/>
  <c r="AO252" i="2"/>
  <c r="BQ252" i="2" s="1"/>
  <c r="AP252" i="2"/>
  <c r="AQ252" i="2"/>
  <c r="BS252" i="2" s="1"/>
  <c r="AR252" i="2"/>
  <c r="BT252" i="2" s="1"/>
  <c r="AS252" i="2"/>
  <c r="BU252" i="2" s="1"/>
  <c r="AT252" i="2"/>
  <c r="BV252" i="2" s="1"/>
  <c r="AU252" i="2"/>
  <c r="AV252" i="2"/>
  <c r="AW252" i="2"/>
  <c r="BZ252" i="2" s="1"/>
  <c r="AX252" i="2"/>
  <c r="CA252" i="2" s="1"/>
  <c r="AY252" i="2"/>
  <c r="AZ252" i="2"/>
  <c r="BA252" i="2"/>
  <c r="BB252" i="2"/>
  <c r="CF252" i="2" s="1"/>
  <c r="BC252" i="2"/>
  <c r="CG252" i="2" s="1"/>
  <c r="BD252" i="2"/>
  <c r="CH252" i="2" s="1"/>
  <c r="BE252" i="2"/>
  <c r="CI252" i="2" s="1"/>
  <c r="BF252" i="2"/>
  <c r="CK252" i="2" s="1"/>
  <c r="BG252" i="2"/>
  <c r="CL252" i="2" s="1"/>
  <c r="BH252" i="2"/>
  <c r="CM252" i="2" s="1"/>
  <c r="BI252" i="2"/>
  <c r="CO252" i="2" s="1"/>
  <c r="BJ252" i="2"/>
  <c r="CP252" i="2" s="1"/>
  <c r="BK252" i="2"/>
  <c r="CQ252" i="2" s="1"/>
  <c r="AL253" i="2"/>
  <c r="AM253" i="2"/>
  <c r="AN253" i="2"/>
  <c r="BP253" i="2" s="1"/>
  <c r="AO253" i="2"/>
  <c r="BQ253" i="2" s="1"/>
  <c r="AP253" i="2"/>
  <c r="AQ253" i="2"/>
  <c r="BS253" i="2" s="1"/>
  <c r="AR253" i="2"/>
  <c r="BT253" i="2" s="1"/>
  <c r="AS253" i="2"/>
  <c r="BU253" i="2" s="1"/>
  <c r="AT253" i="2"/>
  <c r="BV253" i="2" s="1"/>
  <c r="AU253" i="2"/>
  <c r="AV253" i="2"/>
  <c r="AW253" i="2"/>
  <c r="BZ253" i="2" s="1"/>
  <c r="AX253" i="2"/>
  <c r="CA253" i="2" s="1"/>
  <c r="AY253" i="2"/>
  <c r="AZ253" i="2"/>
  <c r="BA253" i="2"/>
  <c r="BB253" i="2"/>
  <c r="CF253" i="2" s="1"/>
  <c r="BC253" i="2"/>
  <c r="CG253" i="2" s="1"/>
  <c r="BD253" i="2"/>
  <c r="CH253" i="2" s="1"/>
  <c r="BE253" i="2"/>
  <c r="CI253" i="2" s="1"/>
  <c r="BF253" i="2"/>
  <c r="CK253" i="2" s="1"/>
  <c r="BG253" i="2"/>
  <c r="CL253" i="2" s="1"/>
  <c r="BH253" i="2"/>
  <c r="CM253" i="2" s="1"/>
  <c r="BI253" i="2"/>
  <c r="CO253" i="2" s="1"/>
  <c r="BJ253" i="2"/>
  <c r="CP253" i="2" s="1"/>
  <c r="BK253" i="2"/>
  <c r="CQ253" i="2" s="1"/>
  <c r="AL254" i="2"/>
  <c r="AM254" i="2"/>
  <c r="AN254" i="2"/>
  <c r="BP254" i="2" s="1"/>
  <c r="AO254" i="2"/>
  <c r="BQ254" i="2" s="1"/>
  <c r="AP254" i="2"/>
  <c r="AQ254" i="2"/>
  <c r="BS254" i="2" s="1"/>
  <c r="AR254" i="2"/>
  <c r="BT254" i="2" s="1"/>
  <c r="AS254" i="2"/>
  <c r="BU254" i="2" s="1"/>
  <c r="AT254" i="2"/>
  <c r="BV254" i="2" s="1"/>
  <c r="AU254" i="2"/>
  <c r="AV254" i="2"/>
  <c r="AW254" i="2"/>
  <c r="BZ254" i="2" s="1"/>
  <c r="AX254" i="2"/>
  <c r="CA254" i="2" s="1"/>
  <c r="AY254" i="2"/>
  <c r="AZ254" i="2"/>
  <c r="BA254" i="2"/>
  <c r="BB254" i="2"/>
  <c r="CF254" i="2" s="1"/>
  <c r="BC254" i="2"/>
  <c r="CG254" i="2" s="1"/>
  <c r="BD254" i="2"/>
  <c r="CH254" i="2" s="1"/>
  <c r="BE254" i="2"/>
  <c r="CI254" i="2" s="1"/>
  <c r="BF254" i="2"/>
  <c r="CK254" i="2" s="1"/>
  <c r="BG254" i="2"/>
  <c r="CL254" i="2" s="1"/>
  <c r="BH254" i="2"/>
  <c r="CM254" i="2" s="1"/>
  <c r="BI254" i="2"/>
  <c r="CO254" i="2" s="1"/>
  <c r="BJ254" i="2"/>
  <c r="CP254" i="2" s="1"/>
  <c r="BK254" i="2"/>
  <c r="CQ254" i="2" s="1"/>
  <c r="AL203" i="2"/>
  <c r="AM203" i="2"/>
  <c r="AN203" i="2"/>
  <c r="BP203" i="2" s="1"/>
  <c r="AO203" i="2"/>
  <c r="BQ203" i="2" s="1"/>
  <c r="AP203" i="2"/>
  <c r="AQ203" i="2"/>
  <c r="BS203" i="2" s="1"/>
  <c r="AR203" i="2"/>
  <c r="BT203" i="2" s="1"/>
  <c r="AS203" i="2"/>
  <c r="BU203" i="2" s="1"/>
  <c r="AT203" i="2"/>
  <c r="BV203" i="2" s="1"/>
  <c r="AU203" i="2"/>
  <c r="AV203" i="2"/>
  <c r="AW203" i="2"/>
  <c r="BZ203" i="2" s="1"/>
  <c r="AX203" i="2"/>
  <c r="CA203" i="2" s="1"/>
  <c r="AY203" i="2"/>
  <c r="CT203" i="2" s="1"/>
  <c r="AZ203" i="2"/>
  <c r="BA203" i="2"/>
  <c r="BB203" i="2"/>
  <c r="CF203" i="2" s="1"/>
  <c r="BC203" i="2"/>
  <c r="CG203" i="2" s="1"/>
  <c r="BD203" i="2"/>
  <c r="CH203" i="2" s="1"/>
  <c r="BE203" i="2"/>
  <c r="CI203" i="2" s="1"/>
  <c r="BF203" i="2"/>
  <c r="CK203" i="2" s="1"/>
  <c r="BG203" i="2"/>
  <c r="CL203" i="2" s="1"/>
  <c r="BH203" i="2"/>
  <c r="CM203" i="2" s="1"/>
  <c r="BI203" i="2"/>
  <c r="CO203" i="2" s="1"/>
  <c r="BJ203" i="2"/>
  <c r="CP203" i="2" s="1"/>
  <c r="BK203" i="2"/>
  <c r="CQ203" i="2" s="1"/>
  <c r="AL204" i="2"/>
  <c r="AM204" i="2"/>
  <c r="AN204" i="2"/>
  <c r="BP204" i="2" s="1"/>
  <c r="AO204" i="2"/>
  <c r="BQ204" i="2" s="1"/>
  <c r="AP204" i="2"/>
  <c r="AQ204" i="2"/>
  <c r="BS204" i="2" s="1"/>
  <c r="AR204" i="2"/>
  <c r="BT204" i="2" s="1"/>
  <c r="AS204" i="2"/>
  <c r="BU204" i="2" s="1"/>
  <c r="AT204" i="2"/>
  <c r="BV204" i="2" s="1"/>
  <c r="AU204" i="2"/>
  <c r="AV204" i="2"/>
  <c r="AW204" i="2"/>
  <c r="BZ204" i="2" s="1"/>
  <c r="AX204" i="2"/>
  <c r="CA204" i="2" s="1"/>
  <c r="AY204" i="2"/>
  <c r="AZ204" i="2"/>
  <c r="BA204" i="2"/>
  <c r="BB204" i="2"/>
  <c r="CF204" i="2" s="1"/>
  <c r="BC204" i="2"/>
  <c r="CG204" i="2" s="1"/>
  <c r="BD204" i="2"/>
  <c r="CH204" i="2" s="1"/>
  <c r="BE204" i="2"/>
  <c r="CI204" i="2" s="1"/>
  <c r="BF204" i="2"/>
  <c r="CK204" i="2" s="1"/>
  <c r="BG204" i="2"/>
  <c r="CL204" i="2" s="1"/>
  <c r="BH204" i="2"/>
  <c r="CM204" i="2" s="1"/>
  <c r="BI204" i="2"/>
  <c r="CO204" i="2" s="1"/>
  <c r="BJ204" i="2"/>
  <c r="CP204" i="2" s="1"/>
  <c r="BK204" i="2"/>
  <c r="CQ204" i="2" s="1"/>
  <c r="AL205" i="2"/>
  <c r="AM205" i="2"/>
  <c r="AN205" i="2"/>
  <c r="BP205" i="2" s="1"/>
  <c r="AO205" i="2"/>
  <c r="BQ205" i="2" s="1"/>
  <c r="AP205" i="2"/>
  <c r="AQ205" i="2"/>
  <c r="BS205" i="2" s="1"/>
  <c r="AR205" i="2"/>
  <c r="BT205" i="2" s="1"/>
  <c r="AS205" i="2"/>
  <c r="BU205" i="2" s="1"/>
  <c r="AT205" i="2"/>
  <c r="BV205" i="2" s="1"/>
  <c r="AU205" i="2"/>
  <c r="AV205" i="2"/>
  <c r="AW205" i="2"/>
  <c r="BZ205" i="2" s="1"/>
  <c r="AX205" i="2"/>
  <c r="CA205" i="2" s="1"/>
  <c r="AY205" i="2"/>
  <c r="AZ205" i="2"/>
  <c r="BA205" i="2"/>
  <c r="BB205" i="2"/>
  <c r="CF205" i="2" s="1"/>
  <c r="BC205" i="2"/>
  <c r="CG205" i="2" s="1"/>
  <c r="BD205" i="2"/>
  <c r="CH205" i="2" s="1"/>
  <c r="BE205" i="2"/>
  <c r="CI205" i="2" s="1"/>
  <c r="BF205" i="2"/>
  <c r="CK205" i="2" s="1"/>
  <c r="BG205" i="2"/>
  <c r="CL205" i="2" s="1"/>
  <c r="BH205" i="2"/>
  <c r="CM205" i="2" s="1"/>
  <c r="BI205" i="2"/>
  <c r="CO205" i="2" s="1"/>
  <c r="BJ205" i="2"/>
  <c r="CP205" i="2" s="1"/>
  <c r="BK205" i="2"/>
  <c r="CQ205" i="2" s="1"/>
  <c r="AL255" i="2"/>
  <c r="AM255" i="2"/>
  <c r="AN255" i="2"/>
  <c r="BP255" i="2" s="1"/>
  <c r="AO255" i="2"/>
  <c r="BQ255" i="2" s="1"/>
  <c r="AP255" i="2"/>
  <c r="AQ255" i="2"/>
  <c r="BS255" i="2" s="1"/>
  <c r="AR255" i="2"/>
  <c r="BT255" i="2" s="1"/>
  <c r="AS255" i="2"/>
  <c r="BU255" i="2" s="1"/>
  <c r="AT255" i="2"/>
  <c r="BV255" i="2" s="1"/>
  <c r="AU255" i="2"/>
  <c r="AV255" i="2"/>
  <c r="AW255" i="2"/>
  <c r="BZ255" i="2" s="1"/>
  <c r="AX255" i="2"/>
  <c r="CA255" i="2" s="1"/>
  <c r="AY255" i="2"/>
  <c r="AZ255" i="2"/>
  <c r="BA255" i="2"/>
  <c r="BB255" i="2"/>
  <c r="CF255" i="2" s="1"/>
  <c r="BC255" i="2"/>
  <c r="CG255" i="2" s="1"/>
  <c r="BD255" i="2"/>
  <c r="CH255" i="2" s="1"/>
  <c r="BE255" i="2"/>
  <c r="CI255" i="2" s="1"/>
  <c r="BF255" i="2"/>
  <c r="CK255" i="2" s="1"/>
  <c r="BG255" i="2"/>
  <c r="CL255" i="2" s="1"/>
  <c r="BH255" i="2"/>
  <c r="CM255" i="2" s="1"/>
  <c r="BI255" i="2"/>
  <c r="CO255" i="2" s="1"/>
  <c r="BJ255" i="2"/>
  <c r="CP255" i="2" s="1"/>
  <c r="BK255" i="2"/>
  <c r="CQ255" i="2" s="1"/>
  <c r="AL256" i="2"/>
  <c r="AM256" i="2"/>
  <c r="AN256" i="2"/>
  <c r="BP256" i="2" s="1"/>
  <c r="AO256" i="2"/>
  <c r="BQ256" i="2" s="1"/>
  <c r="AP256" i="2"/>
  <c r="AQ256" i="2"/>
  <c r="BS256" i="2" s="1"/>
  <c r="AR256" i="2"/>
  <c r="BT256" i="2" s="1"/>
  <c r="AS256" i="2"/>
  <c r="BU256" i="2" s="1"/>
  <c r="AT256" i="2"/>
  <c r="BV256" i="2" s="1"/>
  <c r="AU256" i="2"/>
  <c r="AV256" i="2"/>
  <c r="AW256" i="2"/>
  <c r="BZ256" i="2" s="1"/>
  <c r="AX256" i="2"/>
  <c r="CA256" i="2" s="1"/>
  <c r="AY256" i="2"/>
  <c r="CT256" i="2" s="1"/>
  <c r="AZ256" i="2"/>
  <c r="BA256" i="2"/>
  <c r="BB256" i="2"/>
  <c r="CF256" i="2" s="1"/>
  <c r="BC256" i="2"/>
  <c r="CG256" i="2" s="1"/>
  <c r="BD256" i="2"/>
  <c r="CH256" i="2" s="1"/>
  <c r="BE256" i="2"/>
  <c r="CI256" i="2" s="1"/>
  <c r="BF256" i="2"/>
  <c r="CK256" i="2" s="1"/>
  <c r="BG256" i="2"/>
  <c r="CL256" i="2" s="1"/>
  <c r="BH256" i="2"/>
  <c r="CM256" i="2" s="1"/>
  <c r="BI256" i="2"/>
  <c r="CO256" i="2" s="1"/>
  <c r="BJ256" i="2"/>
  <c r="CP256" i="2" s="1"/>
  <c r="BK256" i="2"/>
  <c r="CQ256" i="2" s="1"/>
  <c r="AL257" i="2"/>
  <c r="AM257" i="2"/>
  <c r="AN257" i="2"/>
  <c r="BP257" i="2" s="1"/>
  <c r="AO257" i="2"/>
  <c r="BQ257" i="2" s="1"/>
  <c r="AP257" i="2"/>
  <c r="AQ257" i="2"/>
  <c r="BS257" i="2" s="1"/>
  <c r="AR257" i="2"/>
  <c r="BT257" i="2" s="1"/>
  <c r="AS257" i="2"/>
  <c r="BU257" i="2" s="1"/>
  <c r="AT257" i="2"/>
  <c r="BV257" i="2" s="1"/>
  <c r="AU257" i="2"/>
  <c r="AV257" i="2"/>
  <c r="AW257" i="2"/>
  <c r="BZ257" i="2" s="1"/>
  <c r="AX257" i="2"/>
  <c r="CA257" i="2" s="1"/>
  <c r="AY257" i="2"/>
  <c r="AZ257" i="2"/>
  <c r="BA257" i="2"/>
  <c r="BB257" i="2"/>
  <c r="CF257" i="2" s="1"/>
  <c r="BC257" i="2"/>
  <c r="CG257" i="2" s="1"/>
  <c r="BD257" i="2"/>
  <c r="CH257" i="2" s="1"/>
  <c r="BE257" i="2"/>
  <c r="CI257" i="2" s="1"/>
  <c r="BF257" i="2"/>
  <c r="CK257" i="2" s="1"/>
  <c r="BG257" i="2"/>
  <c r="CL257" i="2" s="1"/>
  <c r="BH257" i="2"/>
  <c r="CM257" i="2" s="1"/>
  <c r="BI257" i="2"/>
  <c r="CO257" i="2" s="1"/>
  <c r="BJ257" i="2"/>
  <c r="CP257" i="2" s="1"/>
  <c r="BK257" i="2"/>
  <c r="CQ257" i="2" s="1"/>
  <c r="AL258" i="2"/>
  <c r="AM258" i="2"/>
  <c r="AN258" i="2"/>
  <c r="BP258" i="2" s="1"/>
  <c r="AO258" i="2"/>
  <c r="BQ258" i="2" s="1"/>
  <c r="AP258" i="2"/>
  <c r="AQ258" i="2"/>
  <c r="BS258" i="2" s="1"/>
  <c r="AR258" i="2"/>
  <c r="BT258" i="2" s="1"/>
  <c r="AS258" i="2"/>
  <c r="BU258" i="2" s="1"/>
  <c r="AT258" i="2"/>
  <c r="BV258" i="2" s="1"/>
  <c r="AU258" i="2"/>
  <c r="AV258" i="2"/>
  <c r="AW258" i="2"/>
  <c r="BZ258" i="2" s="1"/>
  <c r="AX258" i="2"/>
  <c r="CA258" i="2" s="1"/>
  <c r="AY258" i="2"/>
  <c r="AZ258" i="2"/>
  <c r="BA258" i="2"/>
  <c r="BB258" i="2"/>
  <c r="CF258" i="2" s="1"/>
  <c r="BC258" i="2"/>
  <c r="CG258" i="2" s="1"/>
  <c r="BD258" i="2"/>
  <c r="CH258" i="2" s="1"/>
  <c r="BE258" i="2"/>
  <c r="CI258" i="2" s="1"/>
  <c r="BF258" i="2"/>
  <c r="CK258" i="2" s="1"/>
  <c r="BG258" i="2"/>
  <c r="CL258" i="2" s="1"/>
  <c r="BH258" i="2"/>
  <c r="CM258" i="2" s="1"/>
  <c r="BI258" i="2"/>
  <c r="CO258" i="2" s="1"/>
  <c r="BJ258" i="2"/>
  <c r="CP258" i="2" s="1"/>
  <c r="BK258" i="2"/>
  <c r="CQ258" i="2" s="1"/>
  <c r="AL259" i="2"/>
  <c r="AM259" i="2"/>
  <c r="AN259" i="2"/>
  <c r="BP259" i="2" s="1"/>
  <c r="AO259" i="2"/>
  <c r="BQ259" i="2" s="1"/>
  <c r="AP259" i="2"/>
  <c r="AQ259" i="2"/>
  <c r="BS259" i="2" s="1"/>
  <c r="AR259" i="2"/>
  <c r="BT259" i="2" s="1"/>
  <c r="AS259" i="2"/>
  <c r="BU259" i="2" s="1"/>
  <c r="AT259" i="2"/>
  <c r="BV259" i="2" s="1"/>
  <c r="AU259" i="2"/>
  <c r="AV259" i="2"/>
  <c r="AW259" i="2"/>
  <c r="BZ259" i="2" s="1"/>
  <c r="AX259" i="2"/>
  <c r="CA259" i="2" s="1"/>
  <c r="AY259" i="2"/>
  <c r="AZ259" i="2"/>
  <c r="BA259" i="2"/>
  <c r="CE259" i="2" s="1"/>
  <c r="BB259" i="2"/>
  <c r="CF259" i="2" s="1"/>
  <c r="BC259" i="2"/>
  <c r="CG259" i="2" s="1"/>
  <c r="BD259" i="2"/>
  <c r="CH259" i="2" s="1"/>
  <c r="BE259" i="2"/>
  <c r="CI259" i="2" s="1"/>
  <c r="BF259" i="2"/>
  <c r="CK259" i="2" s="1"/>
  <c r="BG259" i="2"/>
  <c r="CL259" i="2" s="1"/>
  <c r="BH259" i="2"/>
  <c r="CM259" i="2" s="1"/>
  <c r="BI259" i="2"/>
  <c r="CO259" i="2" s="1"/>
  <c r="BJ259" i="2"/>
  <c r="CP259" i="2" s="1"/>
  <c r="BK259" i="2"/>
  <c r="CQ259" i="2" s="1"/>
  <c r="AL260" i="2"/>
  <c r="AM260" i="2"/>
  <c r="AN260" i="2"/>
  <c r="BP260" i="2" s="1"/>
  <c r="AO260" i="2"/>
  <c r="BQ260" i="2" s="1"/>
  <c r="AP260" i="2"/>
  <c r="AQ260" i="2"/>
  <c r="BS260" i="2" s="1"/>
  <c r="AR260" i="2"/>
  <c r="BT260" i="2" s="1"/>
  <c r="AS260" i="2"/>
  <c r="BU260" i="2" s="1"/>
  <c r="AT260" i="2"/>
  <c r="BV260" i="2" s="1"/>
  <c r="AU260" i="2"/>
  <c r="AV260" i="2"/>
  <c r="AW260" i="2"/>
  <c r="BZ260" i="2" s="1"/>
  <c r="AX260" i="2"/>
  <c r="CA260" i="2" s="1"/>
  <c r="AY260" i="2"/>
  <c r="AZ260" i="2"/>
  <c r="BA260" i="2"/>
  <c r="BB260" i="2"/>
  <c r="CF260" i="2" s="1"/>
  <c r="BC260" i="2"/>
  <c r="CG260" i="2" s="1"/>
  <c r="BD260" i="2"/>
  <c r="CH260" i="2" s="1"/>
  <c r="BE260" i="2"/>
  <c r="CI260" i="2" s="1"/>
  <c r="BF260" i="2"/>
  <c r="CK260" i="2" s="1"/>
  <c r="BG260" i="2"/>
  <c r="CL260" i="2" s="1"/>
  <c r="BH260" i="2"/>
  <c r="CM260" i="2" s="1"/>
  <c r="BI260" i="2"/>
  <c r="CO260" i="2" s="1"/>
  <c r="BJ260" i="2"/>
  <c r="CP260" i="2" s="1"/>
  <c r="BK260" i="2"/>
  <c r="CQ260" i="2" s="1"/>
  <c r="AL261" i="2"/>
  <c r="AM261" i="2"/>
  <c r="AN261" i="2"/>
  <c r="BP261" i="2" s="1"/>
  <c r="AO261" i="2"/>
  <c r="BQ261" i="2" s="1"/>
  <c r="AP261" i="2"/>
  <c r="AQ261" i="2"/>
  <c r="BS261" i="2" s="1"/>
  <c r="AR261" i="2"/>
  <c r="BT261" i="2" s="1"/>
  <c r="AS261" i="2"/>
  <c r="BU261" i="2" s="1"/>
  <c r="AT261" i="2"/>
  <c r="BV261" i="2" s="1"/>
  <c r="AU261" i="2"/>
  <c r="AV261" i="2"/>
  <c r="AW261" i="2"/>
  <c r="BZ261" i="2" s="1"/>
  <c r="AX261" i="2"/>
  <c r="CA261" i="2" s="1"/>
  <c r="AY261" i="2"/>
  <c r="AZ261" i="2"/>
  <c r="BA261" i="2"/>
  <c r="BB261" i="2"/>
  <c r="CF261" i="2" s="1"/>
  <c r="BC261" i="2"/>
  <c r="CG261" i="2" s="1"/>
  <c r="BD261" i="2"/>
  <c r="CH261" i="2" s="1"/>
  <c r="BE261" i="2"/>
  <c r="CI261" i="2" s="1"/>
  <c r="BF261" i="2"/>
  <c r="CK261" i="2" s="1"/>
  <c r="BG261" i="2"/>
  <c r="CL261" i="2" s="1"/>
  <c r="BH261" i="2"/>
  <c r="CM261" i="2" s="1"/>
  <c r="BI261" i="2"/>
  <c r="CO261" i="2" s="1"/>
  <c r="BJ261" i="2"/>
  <c r="CP261" i="2" s="1"/>
  <c r="BK261" i="2"/>
  <c r="CQ261" i="2" s="1"/>
  <c r="AL262" i="2"/>
  <c r="AM262" i="2"/>
  <c r="AN262" i="2"/>
  <c r="BP262" i="2" s="1"/>
  <c r="AO262" i="2"/>
  <c r="BQ262" i="2" s="1"/>
  <c r="AP262" i="2"/>
  <c r="AQ262" i="2"/>
  <c r="BS262" i="2" s="1"/>
  <c r="AR262" i="2"/>
  <c r="BT262" i="2" s="1"/>
  <c r="AS262" i="2"/>
  <c r="BU262" i="2" s="1"/>
  <c r="AT262" i="2"/>
  <c r="BV262" i="2" s="1"/>
  <c r="AU262" i="2"/>
  <c r="AV262" i="2"/>
  <c r="AW262" i="2"/>
  <c r="BZ262" i="2" s="1"/>
  <c r="AX262" i="2"/>
  <c r="CA262" i="2" s="1"/>
  <c r="AY262" i="2"/>
  <c r="AZ262" i="2"/>
  <c r="BA262" i="2"/>
  <c r="BB262" i="2"/>
  <c r="CF262" i="2" s="1"/>
  <c r="BC262" i="2"/>
  <c r="CG262" i="2" s="1"/>
  <c r="BD262" i="2"/>
  <c r="CH262" i="2" s="1"/>
  <c r="BE262" i="2"/>
  <c r="CI262" i="2" s="1"/>
  <c r="BF262" i="2"/>
  <c r="CK262" i="2" s="1"/>
  <c r="BG262" i="2"/>
  <c r="CL262" i="2" s="1"/>
  <c r="BH262" i="2"/>
  <c r="CM262" i="2" s="1"/>
  <c r="BI262" i="2"/>
  <c r="CO262" i="2" s="1"/>
  <c r="BJ262" i="2"/>
  <c r="CP262" i="2" s="1"/>
  <c r="BK262" i="2"/>
  <c r="CQ262" i="2" s="1"/>
  <c r="AL206" i="2"/>
  <c r="AM206" i="2"/>
  <c r="AN206" i="2"/>
  <c r="BP206" i="2" s="1"/>
  <c r="AO206" i="2"/>
  <c r="BQ206" i="2" s="1"/>
  <c r="AP206" i="2"/>
  <c r="AQ206" i="2"/>
  <c r="BS206" i="2" s="1"/>
  <c r="AR206" i="2"/>
  <c r="BT206" i="2" s="1"/>
  <c r="AS206" i="2"/>
  <c r="BU206" i="2" s="1"/>
  <c r="AT206" i="2"/>
  <c r="BV206" i="2" s="1"/>
  <c r="AU206" i="2"/>
  <c r="AV206" i="2"/>
  <c r="AW206" i="2"/>
  <c r="BZ206" i="2" s="1"/>
  <c r="AX206" i="2"/>
  <c r="CA206" i="2" s="1"/>
  <c r="AY206" i="2"/>
  <c r="AZ206" i="2"/>
  <c r="BA206" i="2"/>
  <c r="BB206" i="2"/>
  <c r="CF206" i="2" s="1"/>
  <c r="BC206" i="2"/>
  <c r="CG206" i="2" s="1"/>
  <c r="BD206" i="2"/>
  <c r="CH206" i="2" s="1"/>
  <c r="BE206" i="2"/>
  <c r="CI206" i="2" s="1"/>
  <c r="BF206" i="2"/>
  <c r="CK206" i="2" s="1"/>
  <c r="BG206" i="2"/>
  <c r="CL206" i="2" s="1"/>
  <c r="BH206" i="2"/>
  <c r="CM206" i="2" s="1"/>
  <c r="BI206" i="2"/>
  <c r="CO206" i="2" s="1"/>
  <c r="BJ206" i="2"/>
  <c r="CP206" i="2" s="1"/>
  <c r="BK206" i="2"/>
  <c r="CQ206" i="2" s="1"/>
  <c r="AL263" i="2"/>
  <c r="AM263" i="2"/>
  <c r="AN263" i="2"/>
  <c r="BP263" i="2" s="1"/>
  <c r="AO263" i="2"/>
  <c r="BQ263" i="2" s="1"/>
  <c r="AP263" i="2"/>
  <c r="AQ263" i="2"/>
  <c r="BS263" i="2" s="1"/>
  <c r="AR263" i="2"/>
  <c r="BT263" i="2" s="1"/>
  <c r="AS263" i="2"/>
  <c r="BU263" i="2" s="1"/>
  <c r="AT263" i="2"/>
  <c r="BV263" i="2" s="1"/>
  <c r="AU263" i="2"/>
  <c r="AV263" i="2"/>
  <c r="AW263" i="2"/>
  <c r="BZ263" i="2" s="1"/>
  <c r="AX263" i="2"/>
  <c r="CA263" i="2" s="1"/>
  <c r="AY263" i="2"/>
  <c r="CT263" i="2" s="1"/>
  <c r="AZ263" i="2"/>
  <c r="BA263" i="2"/>
  <c r="BB263" i="2"/>
  <c r="CF263" i="2" s="1"/>
  <c r="BC263" i="2"/>
  <c r="CG263" i="2" s="1"/>
  <c r="BD263" i="2"/>
  <c r="CH263" i="2" s="1"/>
  <c r="BE263" i="2"/>
  <c r="CI263" i="2" s="1"/>
  <c r="BF263" i="2"/>
  <c r="CK263" i="2" s="1"/>
  <c r="BG263" i="2"/>
  <c r="CL263" i="2" s="1"/>
  <c r="BH263" i="2"/>
  <c r="CM263" i="2" s="1"/>
  <c r="BI263" i="2"/>
  <c r="CO263" i="2" s="1"/>
  <c r="BJ263" i="2"/>
  <c r="CP263" i="2" s="1"/>
  <c r="BK263" i="2"/>
  <c r="CQ263" i="2" s="1"/>
  <c r="AL264" i="2"/>
  <c r="AM264" i="2"/>
  <c r="AN264" i="2"/>
  <c r="BP264" i="2" s="1"/>
  <c r="AO264" i="2"/>
  <c r="BQ264" i="2" s="1"/>
  <c r="AP264" i="2"/>
  <c r="AQ264" i="2"/>
  <c r="BS264" i="2" s="1"/>
  <c r="AR264" i="2"/>
  <c r="BT264" i="2" s="1"/>
  <c r="AS264" i="2"/>
  <c r="BU264" i="2" s="1"/>
  <c r="AT264" i="2"/>
  <c r="BV264" i="2" s="1"/>
  <c r="AU264" i="2"/>
  <c r="AV264" i="2"/>
  <c r="AW264" i="2"/>
  <c r="BZ264" i="2" s="1"/>
  <c r="AX264" i="2"/>
  <c r="CA264" i="2" s="1"/>
  <c r="AY264" i="2"/>
  <c r="AZ264" i="2"/>
  <c r="BA264" i="2"/>
  <c r="BB264" i="2"/>
  <c r="CF264" i="2" s="1"/>
  <c r="BC264" i="2"/>
  <c r="CG264" i="2" s="1"/>
  <c r="BD264" i="2"/>
  <c r="CH264" i="2" s="1"/>
  <c r="BE264" i="2"/>
  <c r="CI264" i="2" s="1"/>
  <c r="BF264" i="2"/>
  <c r="CK264" i="2" s="1"/>
  <c r="BG264" i="2"/>
  <c r="CL264" i="2" s="1"/>
  <c r="BH264" i="2"/>
  <c r="CM264" i="2" s="1"/>
  <c r="BI264" i="2"/>
  <c r="CO264" i="2" s="1"/>
  <c r="BJ264" i="2"/>
  <c r="CP264" i="2" s="1"/>
  <c r="BK264" i="2"/>
  <c r="CQ264" i="2" s="1"/>
  <c r="AL265" i="2"/>
  <c r="AM265" i="2"/>
  <c r="AN265" i="2"/>
  <c r="BP265" i="2" s="1"/>
  <c r="AO265" i="2"/>
  <c r="BQ265" i="2" s="1"/>
  <c r="AP265" i="2"/>
  <c r="AQ265" i="2"/>
  <c r="BS265" i="2" s="1"/>
  <c r="AR265" i="2"/>
  <c r="BT265" i="2" s="1"/>
  <c r="AS265" i="2"/>
  <c r="BU265" i="2" s="1"/>
  <c r="AT265" i="2"/>
  <c r="BV265" i="2" s="1"/>
  <c r="AU265" i="2"/>
  <c r="AV265" i="2"/>
  <c r="AW265" i="2"/>
  <c r="BZ265" i="2" s="1"/>
  <c r="AX265" i="2"/>
  <c r="CA265" i="2" s="1"/>
  <c r="AY265" i="2"/>
  <c r="AZ265" i="2"/>
  <c r="BA265" i="2"/>
  <c r="BB265" i="2"/>
  <c r="CF265" i="2" s="1"/>
  <c r="BC265" i="2"/>
  <c r="CG265" i="2" s="1"/>
  <c r="BD265" i="2"/>
  <c r="CH265" i="2" s="1"/>
  <c r="BE265" i="2"/>
  <c r="CI265" i="2" s="1"/>
  <c r="BF265" i="2"/>
  <c r="CK265" i="2" s="1"/>
  <c r="BG265" i="2"/>
  <c r="CL265" i="2" s="1"/>
  <c r="BH265" i="2"/>
  <c r="CM265" i="2" s="1"/>
  <c r="BI265" i="2"/>
  <c r="CO265" i="2" s="1"/>
  <c r="BJ265" i="2"/>
  <c r="CP265" i="2" s="1"/>
  <c r="BK265" i="2"/>
  <c r="CQ265" i="2" s="1"/>
  <c r="AL266" i="2"/>
  <c r="AM266" i="2"/>
  <c r="AN266" i="2"/>
  <c r="BP266" i="2" s="1"/>
  <c r="AO266" i="2"/>
  <c r="BQ266" i="2" s="1"/>
  <c r="AP266" i="2"/>
  <c r="AQ266" i="2"/>
  <c r="BS266" i="2" s="1"/>
  <c r="AR266" i="2"/>
  <c r="BT266" i="2" s="1"/>
  <c r="AS266" i="2"/>
  <c r="BU266" i="2" s="1"/>
  <c r="AT266" i="2"/>
  <c r="BV266" i="2" s="1"/>
  <c r="AU266" i="2"/>
  <c r="AV266" i="2"/>
  <c r="AW266" i="2"/>
  <c r="BZ266" i="2" s="1"/>
  <c r="AX266" i="2"/>
  <c r="CA266" i="2" s="1"/>
  <c r="AY266" i="2"/>
  <c r="AZ266" i="2"/>
  <c r="BA266" i="2"/>
  <c r="BB266" i="2"/>
  <c r="CF266" i="2" s="1"/>
  <c r="BC266" i="2"/>
  <c r="CG266" i="2" s="1"/>
  <c r="BD266" i="2"/>
  <c r="CH266" i="2" s="1"/>
  <c r="BE266" i="2"/>
  <c r="CI266" i="2" s="1"/>
  <c r="BF266" i="2"/>
  <c r="CK266" i="2" s="1"/>
  <c r="BG266" i="2"/>
  <c r="CL266" i="2" s="1"/>
  <c r="BH266" i="2"/>
  <c r="CM266" i="2" s="1"/>
  <c r="BI266" i="2"/>
  <c r="CO266" i="2" s="1"/>
  <c r="BJ266" i="2"/>
  <c r="CP266" i="2" s="1"/>
  <c r="BK266" i="2"/>
  <c r="CQ266" i="2" s="1"/>
  <c r="AL267" i="2"/>
  <c r="AM267" i="2"/>
  <c r="AN267" i="2"/>
  <c r="BP267" i="2" s="1"/>
  <c r="AO267" i="2"/>
  <c r="BQ267" i="2" s="1"/>
  <c r="AP267" i="2"/>
  <c r="AQ267" i="2"/>
  <c r="BS267" i="2" s="1"/>
  <c r="AR267" i="2"/>
  <c r="BT267" i="2" s="1"/>
  <c r="AS267" i="2"/>
  <c r="BU267" i="2" s="1"/>
  <c r="AT267" i="2"/>
  <c r="BV267" i="2" s="1"/>
  <c r="AU267" i="2"/>
  <c r="AV267" i="2"/>
  <c r="AW267" i="2"/>
  <c r="BZ267" i="2" s="1"/>
  <c r="AX267" i="2"/>
  <c r="CA267" i="2" s="1"/>
  <c r="AY267" i="2"/>
  <c r="CT267" i="2" s="1"/>
  <c r="AZ267" i="2"/>
  <c r="BA267" i="2"/>
  <c r="BB267" i="2"/>
  <c r="CF267" i="2" s="1"/>
  <c r="BC267" i="2"/>
  <c r="CG267" i="2" s="1"/>
  <c r="BD267" i="2"/>
  <c r="CH267" i="2" s="1"/>
  <c r="BE267" i="2"/>
  <c r="CI267" i="2" s="1"/>
  <c r="BF267" i="2"/>
  <c r="CK267" i="2" s="1"/>
  <c r="BG267" i="2"/>
  <c r="CL267" i="2" s="1"/>
  <c r="BH267" i="2"/>
  <c r="CM267" i="2" s="1"/>
  <c r="BI267" i="2"/>
  <c r="CO267" i="2" s="1"/>
  <c r="BJ267" i="2"/>
  <c r="CP267" i="2" s="1"/>
  <c r="BK267" i="2"/>
  <c r="CQ267" i="2" s="1"/>
  <c r="AL268" i="2"/>
  <c r="AM268" i="2"/>
  <c r="AN268" i="2"/>
  <c r="BP268" i="2" s="1"/>
  <c r="AO268" i="2"/>
  <c r="BQ268" i="2" s="1"/>
  <c r="AP268" i="2"/>
  <c r="AQ268" i="2"/>
  <c r="BS268" i="2" s="1"/>
  <c r="AR268" i="2"/>
  <c r="BT268" i="2" s="1"/>
  <c r="AS268" i="2"/>
  <c r="BU268" i="2" s="1"/>
  <c r="AT268" i="2"/>
  <c r="BV268" i="2" s="1"/>
  <c r="AU268" i="2"/>
  <c r="AV268" i="2"/>
  <c r="AW268" i="2"/>
  <c r="BZ268" i="2" s="1"/>
  <c r="AX268" i="2"/>
  <c r="CA268" i="2" s="1"/>
  <c r="AY268" i="2"/>
  <c r="AZ268" i="2"/>
  <c r="BA268" i="2"/>
  <c r="BB268" i="2"/>
  <c r="CF268" i="2" s="1"/>
  <c r="BC268" i="2"/>
  <c r="CG268" i="2" s="1"/>
  <c r="BD268" i="2"/>
  <c r="CH268" i="2" s="1"/>
  <c r="BE268" i="2"/>
  <c r="CI268" i="2" s="1"/>
  <c r="BF268" i="2"/>
  <c r="CK268" i="2" s="1"/>
  <c r="BG268" i="2"/>
  <c r="CL268" i="2" s="1"/>
  <c r="BH268" i="2"/>
  <c r="CM268" i="2" s="1"/>
  <c r="BI268" i="2"/>
  <c r="CO268" i="2" s="1"/>
  <c r="BJ268" i="2"/>
  <c r="CP268" i="2" s="1"/>
  <c r="BK268" i="2"/>
  <c r="CQ268" i="2" s="1"/>
  <c r="AL269" i="2"/>
  <c r="AM269" i="2"/>
  <c r="AN269" i="2"/>
  <c r="BP269" i="2" s="1"/>
  <c r="AO269" i="2"/>
  <c r="BQ269" i="2" s="1"/>
  <c r="AP269" i="2"/>
  <c r="AQ269" i="2"/>
  <c r="BS269" i="2" s="1"/>
  <c r="AR269" i="2"/>
  <c r="BT269" i="2" s="1"/>
  <c r="AS269" i="2"/>
  <c r="BU269" i="2" s="1"/>
  <c r="AT269" i="2"/>
  <c r="BV269" i="2" s="1"/>
  <c r="AU269" i="2"/>
  <c r="AV269" i="2"/>
  <c r="AW269" i="2"/>
  <c r="BZ269" i="2" s="1"/>
  <c r="AX269" i="2"/>
  <c r="CA269" i="2" s="1"/>
  <c r="AY269" i="2"/>
  <c r="AZ269" i="2"/>
  <c r="BA269" i="2"/>
  <c r="BB269" i="2"/>
  <c r="CF269" i="2" s="1"/>
  <c r="BC269" i="2"/>
  <c r="CG269" i="2" s="1"/>
  <c r="BD269" i="2"/>
  <c r="CH269" i="2" s="1"/>
  <c r="BE269" i="2"/>
  <c r="CI269" i="2" s="1"/>
  <c r="BF269" i="2"/>
  <c r="CK269" i="2" s="1"/>
  <c r="BG269" i="2"/>
  <c r="CL269" i="2" s="1"/>
  <c r="BH269" i="2"/>
  <c r="CM269" i="2" s="1"/>
  <c r="BI269" i="2"/>
  <c r="CO269" i="2" s="1"/>
  <c r="BJ269" i="2"/>
  <c r="CP269" i="2" s="1"/>
  <c r="BK269" i="2"/>
  <c r="CQ269" i="2" s="1"/>
  <c r="AL270" i="2"/>
  <c r="AM270" i="2"/>
  <c r="AN270" i="2"/>
  <c r="BP270" i="2" s="1"/>
  <c r="AO270" i="2"/>
  <c r="BQ270" i="2" s="1"/>
  <c r="AP270" i="2"/>
  <c r="AQ270" i="2"/>
  <c r="BS270" i="2" s="1"/>
  <c r="AR270" i="2"/>
  <c r="BT270" i="2" s="1"/>
  <c r="AS270" i="2"/>
  <c r="BU270" i="2" s="1"/>
  <c r="AT270" i="2"/>
  <c r="BV270" i="2" s="1"/>
  <c r="AU270" i="2"/>
  <c r="AV270" i="2"/>
  <c r="AW270" i="2"/>
  <c r="BZ270" i="2" s="1"/>
  <c r="AX270" i="2"/>
  <c r="CA270" i="2" s="1"/>
  <c r="AY270" i="2"/>
  <c r="AZ270" i="2"/>
  <c r="BA270" i="2"/>
  <c r="BB270" i="2"/>
  <c r="CF270" i="2" s="1"/>
  <c r="BC270" i="2"/>
  <c r="CG270" i="2" s="1"/>
  <c r="BD270" i="2"/>
  <c r="CH270" i="2" s="1"/>
  <c r="BE270" i="2"/>
  <c r="CI270" i="2" s="1"/>
  <c r="BF270" i="2"/>
  <c r="CK270" i="2" s="1"/>
  <c r="BG270" i="2"/>
  <c r="CL270" i="2" s="1"/>
  <c r="BH270" i="2"/>
  <c r="CM270" i="2" s="1"/>
  <c r="BI270" i="2"/>
  <c r="CO270" i="2" s="1"/>
  <c r="BJ270" i="2"/>
  <c r="CP270" i="2" s="1"/>
  <c r="BK270" i="2"/>
  <c r="CQ270" i="2" s="1"/>
  <c r="AL271" i="2"/>
  <c r="AM271" i="2"/>
  <c r="AN271" i="2"/>
  <c r="BP271" i="2" s="1"/>
  <c r="AO271" i="2"/>
  <c r="BQ271" i="2" s="1"/>
  <c r="AP271" i="2"/>
  <c r="AQ271" i="2"/>
  <c r="BS271" i="2" s="1"/>
  <c r="AR271" i="2"/>
  <c r="BT271" i="2" s="1"/>
  <c r="AS271" i="2"/>
  <c r="BU271" i="2" s="1"/>
  <c r="AT271" i="2"/>
  <c r="BV271" i="2" s="1"/>
  <c r="AU271" i="2"/>
  <c r="AV271" i="2"/>
  <c r="AW271" i="2"/>
  <c r="BZ271" i="2" s="1"/>
  <c r="AX271" i="2"/>
  <c r="CA271" i="2" s="1"/>
  <c r="AY271" i="2"/>
  <c r="AZ271" i="2"/>
  <c r="BA271" i="2"/>
  <c r="BB271" i="2"/>
  <c r="CF271" i="2" s="1"/>
  <c r="BC271" i="2"/>
  <c r="CG271" i="2" s="1"/>
  <c r="BD271" i="2"/>
  <c r="CH271" i="2" s="1"/>
  <c r="BE271" i="2"/>
  <c r="CI271" i="2" s="1"/>
  <c r="BF271" i="2"/>
  <c r="CK271" i="2" s="1"/>
  <c r="BG271" i="2"/>
  <c r="CL271" i="2" s="1"/>
  <c r="BH271" i="2"/>
  <c r="CM271" i="2" s="1"/>
  <c r="BI271" i="2"/>
  <c r="CO271" i="2" s="1"/>
  <c r="BJ271" i="2"/>
  <c r="CP271" i="2" s="1"/>
  <c r="BK271" i="2"/>
  <c r="CQ271" i="2" s="1"/>
  <c r="AL272" i="2"/>
  <c r="AM272" i="2"/>
  <c r="AN272" i="2"/>
  <c r="BP272" i="2" s="1"/>
  <c r="AO272" i="2"/>
  <c r="BQ272" i="2" s="1"/>
  <c r="AP272" i="2"/>
  <c r="AQ272" i="2"/>
  <c r="BS272" i="2" s="1"/>
  <c r="AR272" i="2"/>
  <c r="BT272" i="2" s="1"/>
  <c r="AS272" i="2"/>
  <c r="BU272" i="2" s="1"/>
  <c r="AT272" i="2"/>
  <c r="BV272" i="2" s="1"/>
  <c r="AU272" i="2"/>
  <c r="AV272" i="2"/>
  <c r="AW272" i="2"/>
  <c r="BZ272" i="2" s="1"/>
  <c r="AX272" i="2"/>
  <c r="CA272" i="2" s="1"/>
  <c r="AY272" i="2"/>
  <c r="AZ272" i="2"/>
  <c r="BA272" i="2"/>
  <c r="BB272" i="2"/>
  <c r="CF272" i="2" s="1"/>
  <c r="BC272" i="2"/>
  <c r="CG272" i="2" s="1"/>
  <c r="BD272" i="2"/>
  <c r="CH272" i="2" s="1"/>
  <c r="BE272" i="2"/>
  <c r="CI272" i="2" s="1"/>
  <c r="BF272" i="2"/>
  <c r="CK272" i="2" s="1"/>
  <c r="BG272" i="2"/>
  <c r="CL272" i="2" s="1"/>
  <c r="BH272" i="2"/>
  <c r="CM272" i="2" s="1"/>
  <c r="BI272" i="2"/>
  <c r="CO272" i="2" s="1"/>
  <c r="BJ272" i="2"/>
  <c r="CP272" i="2" s="1"/>
  <c r="BK272" i="2"/>
  <c r="CQ272" i="2" s="1"/>
  <c r="AL273" i="2"/>
  <c r="AM273" i="2"/>
  <c r="AN273" i="2"/>
  <c r="BP273" i="2" s="1"/>
  <c r="AO273" i="2"/>
  <c r="BQ273" i="2" s="1"/>
  <c r="AP273" i="2"/>
  <c r="AQ273" i="2"/>
  <c r="BS273" i="2" s="1"/>
  <c r="AR273" i="2"/>
  <c r="BT273" i="2" s="1"/>
  <c r="AS273" i="2"/>
  <c r="BU273" i="2" s="1"/>
  <c r="AT273" i="2"/>
  <c r="BV273" i="2" s="1"/>
  <c r="AU273" i="2"/>
  <c r="AV273" i="2"/>
  <c r="AW273" i="2"/>
  <c r="BZ273" i="2" s="1"/>
  <c r="AX273" i="2"/>
  <c r="CA273" i="2" s="1"/>
  <c r="AY273" i="2"/>
  <c r="AZ273" i="2"/>
  <c r="BA273" i="2"/>
  <c r="BB273" i="2"/>
  <c r="CF273" i="2" s="1"/>
  <c r="BC273" i="2"/>
  <c r="CG273" i="2" s="1"/>
  <c r="BD273" i="2"/>
  <c r="CH273" i="2" s="1"/>
  <c r="BE273" i="2"/>
  <c r="CI273" i="2" s="1"/>
  <c r="BF273" i="2"/>
  <c r="CK273" i="2" s="1"/>
  <c r="BG273" i="2"/>
  <c r="CL273" i="2" s="1"/>
  <c r="BH273" i="2"/>
  <c r="CM273" i="2" s="1"/>
  <c r="BI273" i="2"/>
  <c r="CO273" i="2" s="1"/>
  <c r="BJ273" i="2"/>
  <c r="CP273" i="2" s="1"/>
  <c r="BK273" i="2"/>
  <c r="CQ273" i="2" s="1"/>
  <c r="AL274" i="2"/>
  <c r="AM274" i="2"/>
  <c r="AN274" i="2"/>
  <c r="BP274" i="2" s="1"/>
  <c r="AO274" i="2"/>
  <c r="BQ274" i="2" s="1"/>
  <c r="AP274" i="2"/>
  <c r="AQ274" i="2"/>
  <c r="BS274" i="2" s="1"/>
  <c r="AR274" i="2"/>
  <c r="BT274" i="2" s="1"/>
  <c r="AS274" i="2"/>
  <c r="BU274" i="2" s="1"/>
  <c r="AT274" i="2"/>
  <c r="BV274" i="2" s="1"/>
  <c r="AU274" i="2"/>
  <c r="AV274" i="2"/>
  <c r="AW274" i="2"/>
  <c r="BZ274" i="2" s="1"/>
  <c r="AX274" i="2"/>
  <c r="CA274" i="2" s="1"/>
  <c r="AY274" i="2"/>
  <c r="AZ274" i="2"/>
  <c r="BA274" i="2"/>
  <c r="BB274" i="2"/>
  <c r="CF274" i="2" s="1"/>
  <c r="BC274" i="2"/>
  <c r="CG274" i="2" s="1"/>
  <c r="BD274" i="2"/>
  <c r="CH274" i="2" s="1"/>
  <c r="BE274" i="2"/>
  <c r="CI274" i="2" s="1"/>
  <c r="BF274" i="2"/>
  <c r="CK274" i="2" s="1"/>
  <c r="BG274" i="2"/>
  <c r="CL274" i="2" s="1"/>
  <c r="BH274" i="2"/>
  <c r="CM274" i="2" s="1"/>
  <c r="BI274" i="2"/>
  <c r="CO274" i="2" s="1"/>
  <c r="BJ274" i="2"/>
  <c r="CP274" i="2" s="1"/>
  <c r="BK274" i="2"/>
  <c r="CQ274" i="2" s="1"/>
  <c r="AL275" i="2"/>
  <c r="AM275" i="2"/>
  <c r="AN275" i="2"/>
  <c r="BP275" i="2" s="1"/>
  <c r="AO275" i="2"/>
  <c r="BQ275" i="2" s="1"/>
  <c r="AP275" i="2"/>
  <c r="AQ275" i="2"/>
  <c r="BS275" i="2" s="1"/>
  <c r="AR275" i="2"/>
  <c r="BT275" i="2" s="1"/>
  <c r="AS275" i="2"/>
  <c r="BU275" i="2" s="1"/>
  <c r="AT275" i="2"/>
  <c r="BV275" i="2" s="1"/>
  <c r="AU275" i="2"/>
  <c r="AV275" i="2"/>
  <c r="AW275" i="2"/>
  <c r="BZ275" i="2" s="1"/>
  <c r="AX275" i="2"/>
  <c r="CA275" i="2" s="1"/>
  <c r="AY275" i="2"/>
  <c r="CT275" i="2" s="1"/>
  <c r="AZ275" i="2"/>
  <c r="BA275" i="2"/>
  <c r="BB275" i="2"/>
  <c r="CF275" i="2" s="1"/>
  <c r="BC275" i="2"/>
  <c r="CG275" i="2" s="1"/>
  <c r="BD275" i="2"/>
  <c r="CH275" i="2" s="1"/>
  <c r="BE275" i="2"/>
  <c r="CI275" i="2" s="1"/>
  <c r="BF275" i="2"/>
  <c r="CK275" i="2" s="1"/>
  <c r="BG275" i="2"/>
  <c r="CL275" i="2" s="1"/>
  <c r="BH275" i="2"/>
  <c r="CM275" i="2" s="1"/>
  <c r="BI275" i="2"/>
  <c r="CO275" i="2" s="1"/>
  <c r="BJ275" i="2"/>
  <c r="CP275" i="2" s="1"/>
  <c r="BK275" i="2"/>
  <c r="CQ275" i="2" s="1"/>
  <c r="AL276" i="2"/>
  <c r="AM276" i="2"/>
  <c r="AN276" i="2"/>
  <c r="BP276" i="2" s="1"/>
  <c r="AO276" i="2"/>
  <c r="BQ276" i="2" s="1"/>
  <c r="AP276" i="2"/>
  <c r="AQ276" i="2"/>
  <c r="BS276" i="2" s="1"/>
  <c r="AR276" i="2"/>
  <c r="BT276" i="2" s="1"/>
  <c r="AS276" i="2"/>
  <c r="BU276" i="2" s="1"/>
  <c r="AT276" i="2"/>
  <c r="BV276" i="2" s="1"/>
  <c r="AU276" i="2"/>
  <c r="AV276" i="2"/>
  <c r="AW276" i="2"/>
  <c r="BZ276" i="2" s="1"/>
  <c r="AX276" i="2"/>
  <c r="CA276" i="2" s="1"/>
  <c r="AY276" i="2"/>
  <c r="AZ276" i="2"/>
  <c r="BA276" i="2"/>
  <c r="BB276" i="2"/>
  <c r="CF276" i="2" s="1"/>
  <c r="BC276" i="2"/>
  <c r="CG276" i="2" s="1"/>
  <c r="BD276" i="2"/>
  <c r="CH276" i="2" s="1"/>
  <c r="BE276" i="2"/>
  <c r="CI276" i="2" s="1"/>
  <c r="BF276" i="2"/>
  <c r="CK276" i="2" s="1"/>
  <c r="BG276" i="2"/>
  <c r="CL276" i="2" s="1"/>
  <c r="BH276" i="2"/>
  <c r="CM276" i="2" s="1"/>
  <c r="BI276" i="2"/>
  <c r="CO276" i="2" s="1"/>
  <c r="BJ276" i="2"/>
  <c r="CP276" i="2" s="1"/>
  <c r="BK276" i="2"/>
  <c r="CQ276" i="2" s="1"/>
  <c r="AL277" i="2"/>
  <c r="AM277" i="2"/>
  <c r="AN277" i="2"/>
  <c r="BP277" i="2" s="1"/>
  <c r="AO277" i="2"/>
  <c r="BQ277" i="2" s="1"/>
  <c r="AP277" i="2"/>
  <c r="AQ277" i="2"/>
  <c r="BS277" i="2" s="1"/>
  <c r="AR277" i="2"/>
  <c r="BT277" i="2" s="1"/>
  <c r="AS277" i="2"/>
  <c r="BU277" i="2" s="1"/>
  <c r="AT277" i="2"/>
  <c r="BV277" i="2" s="1"/>
  <c r="AU277" i="2"/>
  <c r="AV277" i="2"/>
  <c r="AW277" i="2"/>
  <c r="BZ277" i="2" s="1"/>
  <c r="AX277" i="2"/>
  <c r="CA277" i="2" s="1"/>
  <c r="AY277" i="2"/>
  <c r="AZ277" i="2"/>
  <c r="BA277" i="2"/>
  <c r="BB277" i="2"/>
  <c r="CF277" i="2" s="1"/>
  <c r="BC277" i="2"/>
  <c r="CG277" i="2" s="1"/>
  <c r="BD277" i="2"/>
  <c r="CH277" i="2" s="1"/>
  <c r="BE277" i="2"/>
  <c r="CI277" i="2" s="1"/>
  <c r="BF277" i="2"/>
  <c r="CK277" i="2" s="1"/>
  <c r="BG277" i="2"/>
  <c r="CL277" i="2" s="1"/>
  <c r="BH277" i="2"/>
  <c r="CM277" i="2" s="1"/>
  <c r="BI277" i="2"/>
  <c r="CO277" i="2" s="1"/>
  <c r="BJ277" i="2"/>
  <c r="CP277" i="2" s="1"/>
  <c r="BK277" i="2"/>
  <c r="CQ277" i="2" s="1"/>
  <c r="AL278" i="2"/>
  <c r="AM278" i="2"/>
  <c r="AN278" i="2"/>
  <c r="BP278" i="2" s="1"/>
  <c r="AO278" i="2"/>
  <c r="BQ278" i="2" s="1"/>
  <c r="AP278" i="2"/>
  <c r="AQ278" i="2"/>
  <c r="BS278" i="2" s="1"/>
  <c r="AR278" i="2"/>
  <c r="BT278" i="2" s="1"/>
  <c r="AS278" i="2"/>
  <c r="BU278" i="2" s="1"/>
  <c r="AT278" i="2"/>
  <c r="BV278" i="2" s="1"/>
  <c r="AU278" i="2"/>
  <c r="AV278" i="2"/>
  <c r="AW278" i="2"/>
  <c r="BZ278" i="2" s="1"/>
  <c r="AX278" i="2"/>
  <c r="CA278" i="2" s="1"/>
  <c r="AY278" i="2"/>
  <c r="AZ278" i="2"/>
  <c r="BA278" i="2"/>
  <c r="CE278" i="2" s="1"/>
  <c r="BB278" i="2"/>
  <c r="CF278" i="2" s="1"/>
  <c r="BC278" i="2"/>
  <c r="CG278" i="2" s="1"/>
  <c r="BD278" i="2"/>
  <c r="CH278" i="2" s="1"/>
  <c r="BE278" i="2"/>
  <c r="CI278" i="2" s="1"/>
  <c r="BF278" i="2"/>
  <c r="CK278" i="2" s="1"/>
  <c r="BG278" i="2"/>
  <c r="CL278" i="2" s="1"/>
  <c r="BH278" i="2"/>
  <c r="CM278" i="2" s="1"/>
  <c r="BI278" i="2"/>
  <c r="CO278" i="2" s="1"/>
  <c r="BJ278" i="2"/>
  <c r="CP278" i="2" s="1"/>
  <c r="BK278" i="2"/>
  <c r="CQ278" i="2" s="1"/>
  <c r="AL279" i="2"/>
  <c r="AM279" i="2"/>
  <c r="AN279" i="2"/>
  <c r="BP279" i="2" s="1"/>
  <c r="AO279" i="2"/>
  <c r="BQ279" i="2" s="1"/>
  <c r="AP279" i="2"/>
  <c r="AQ279" i="2"/>
  <c r="BS279" i="2" s="1"/>
  <c r="AR279" i="2"/>
  <c r="BT279" i="2" s="1"/>
  <c r="AS279" i="2"/>
  <c r="BU279" i="2" s="1"/>
  <c r="AT279" i="2"/>
  <c r="BV279" i="2" s="1"/>
  <c r="AU279" i="2"/>
  <c r="AV279" i="2"/>
  <c r="AW279" i="2"/>
  <c r="BZ279" i="2" s="1"/>
  <c r="AX279" i="2"/>
  <c r="CA279" i="2" s="1"/>
  <c r="AY279" i="2"/>
  <c r="CT279" i="2" s="1"/>
  <c r="AZ279" i="2"/>
  <c r="BA279" i="2"/>
  <c r="BB279" i="2"/>
  <c r="CF279" i="2" s="1"/>
  <c r="BC279" i="2"/>
  <c r="CG279" i="2" s="1"/>
  <c r="BD279" i="2"/>
  <c r="CH279" i="2" s="1"/>
  <c r="BE279" i="2"/>
  <c r="CI279" i="2" s="1"/>
  <c r="BF279" i="2"/>
  <c r="CK279" i="2" s="1"/>
  <c r="BG279" i="2"/>
  <c r="CL279" i="2" s="1"/>
  <c r="BH279" i="2"/>
  <c r="CM279" i="2" s="1"/>
  <c r="BI279" i="2"/>
  <c r="CO279" i="2" s="1"/>
  <c r="BJ279" i="2"/>
  <c r="CP279" i="2" s="1"/>
  <c r="BK279" i="2"/>
  <c r="CQ279" i="2" s="1"/>
  <c r="AL280" i="2"/>
  <c r="AM280" i="2"/>
  <c r="AN280" i="2"/>
  <c r="BP280" i="2" s="1"/>
  <c r="AO280" i="2"/>
  <c r="BQ280" i="2" s="1"/>
  <c r="AP280" i="2"/>
  <c r="AQ280" i="2"/>
  <c r="BS280" i="2" s="1"/>
  <c r="AR280" i="2"/>
  <c r="BT280" i="2" s="1"/>
  <c r="AS280" i="2"/>
  <c r="BU280" i="2" s="1"/>
  <c r="AT280" i="2"/>
  <c r="BV280" i="2" s="1"/>
  <c r="AU280" i="2"/>
  <c r="AV280" i="2"/>
  <c r="AW280" i="2"/>
  <c r="BZ280" i="2" s="1"/>
  <c r="AX280" i="2"/>
  <c r="CA280" i="2" s="1"/>
  <c r="AY280" i="2"/>
  <c r="AZ280" i="2"/>
  <c r="BA280" i="2"/>
  <c r="BB280" i="2"/>
  <c r="CF280" i="2" s="1"/>
  <c r="BC280" i="2"/>
  <c r="CG280" i="2" s="1"/>
  <c r="BD280" i="2"/>
  <c r="CH280" i="2" s="1"/>
  <c r="BE280" i="2"/>
  <c r="CI280" i="2" s="1"/>
  <c r="BF280" i="2"/>
  <c r="CK280" i="2" s="1"/>
  <c r="BG280" i="2"/>
  <c r="CL280" i="2" s="1"/>
  <c r="BH280" i="2"/>
  <c r="CM280" i="2" s="1"/>
  <c r="BI280" i="2"/>
  <c r="CO280" i="2" s="1"/>
  <c r="BJ280" i="2"/>
  <c r="CP280" i="2" s="1"/>
  <c r="BK280" i="2"/>
  <c r="CQ280" i="2" s="1"/>
  <c r="AL281" i="2"/>
  <c r="AM281" i="2"/>
  <c r="AN281" i="2"/>
  <c r="BP281" i="2" s="1"/>
  <c r="AO281" i="2"/>
  <c r="BQ281" i="2" s="1"/>
  <c r="AP281" i="2"/>
  <c r="AQ281" i="2"/>
  <c r="BS281" i="2" s="1"/>
  <c r="AR281" i="2"/>
  <c r="BT281" i="2" s="1"/>
  <c r="AS281" i="2"/>
  <c r="BU281" i="2" s="1"/>
  <c r="AT281" i="2"/>
  <c r="BV281" i="2" s="1"/>
  <c r="AU281" i="2"/>
  <c r="AV281" i="2"/>
  <c r="AW281" i="2"/>
  <c r="BZ281" i="2" s="1"/>
  <c r="AX281" i="2"/>
  <c r="CA281" i="2" s="1"/>
  <c r="AY281" i="2"/>
  <c r="AZ281" i="2"/>
  <c r="BA281" i="2"/>
  <c r="BB281" i="2"/>
  <c r="CF281" i="2" s="1"/>
  <c r="BC281" i="2"/>
  <c r="CG281" i="2" s="1"/>
  <c r="BD281" i="2"/>
  <c r="CH281" i="2" s="1"/>
  <c r="BE281" i="2"/>
  <c r="CI281" i="2" s="1"/>
  <c r="BF281" i="2"/>
  <c r="CK281" i="2" s="1"/>
  <c r="BG281" i="2"/>
  <c r="CL281" i="2" s="1"/>
  <c r="BH281" i="2"/>
  <c r="CM281" i="2" s="1"/>
  <c r="BI281" i="2"/>
  <c r="CO281" i="2" s="1"/>
  <c r="BJ281" i="2"/>
  <c r="CP281" i="2" s="1"/>
  <c r="BK281" i="2"/>
  <c r="CQ281" i="2" s="1"/>
  <c r="AL282" i="2"/>
  <c r="AM282" i="2"/>
  <c r="AN282" i="2"/>
  <c r="BP282" i="2" s="1"/>
  <c r="AO282" i="2"/>
  <c r="BQ282" i="2" s="1"/>
  <c r="AP282" i="2"/>
  <c r="AQ282" i="2"/>
  <c r="BS282" i="2" s="1"/>
  <c r="AR282" i="2"/>
  <c r="BT282" i="2" s="1"/>
  <c r="AS282" i="2"/>
  <c r="BU282" i="2" s="1"/>
  <c r="AT282" i="2"/>
  <c r="BV282" i="2" s="1"/>
  <c r="AU282" i="2"/>
  <c r="AV282" i="2"/>
  <c r="AW282" i="2"/>
  <c r="BZ282" i="2" s="1"/>
  <c r="AX282" i="2"/>
  <c r="CA282" i="2" s="1"/>
  <c r="AY282" i="2"/>
  <c r="AZ282" i="2"/>
  <c r="BA282" i="2"/>
  <c r="BB282" i="2"/>
  <c r="CF282" i="2" s="1"/>
  <c r="BC282" i="2"/>
  <c r="CG282" i="2" s="1"/>
  <c r="BD282" i="2"/>
  <c r="CH282" i="2" s="1"/>
  <c r="BE282" i="2"/>
  <c r="CI282" i="2" s="1"/>
  <c r="BF282" i="2"/>
  <c r="CK282" i="2" s="1"/>
  <c r="BG282" i="2"/>
  <c r="CL282" i="2" s="1"/>
  <c r="BH282" i="2"/>
  <c r="CM282" i="2" s="1"/>
  <c r="BI282" i="2"/>
  <c r="CO282" i="2" s="1"/>
  <c r="BJ282" i="2"/>
  <c r="CP282" i="2" s="1"/>
  <c r="BK282" i="2"/>
  <c r="CQ282" i="2" s="1"/>
  <c r="AL283" i="2"/>
  <c r="AM283" i="2"/>
  <c r="AN283" i="2"/>
  <c r="BP283" i="2" s="1"/>
  <c r="AO283" i="2"/>
  <c r="BQ283" i="2" s="1"/>
  <c r="AP283" i="2"/>
  <c r="AQ283" i="2"/>
  <c r="BS283" i="2" s="1"/>
  <c r="AR283" i="2"/>
  <c r="BT283" i="2" s="1"/>
  <c r="AS283" i="2"/>
  <c r="BU283" i="2" s="1"/>
  <c r="AT283" i="2"/>
  <c r="BV283" i="2" s="1"/>
  <c r="AU283" i="2"/>
  <c r="AV283" i="2"/>
  <c r="AW283" i="2"/>
  <c r="BZ283" i="2" s="1"/>
  <c r="AX283" i="2"/>
  <c r="CA283" i="2" s="1"/>
  <c r="AY283" i="2"/>
  <c r="CT283" i="2" s="1"/>
  <c r="AZ283" i="2"/>
  <c r="BA283" i="2"/>
  <c r="BB283" i="2"/>
  <c r="CF283" i="2" s="1"/>
  <c r="BC283" i="2"/>
  <c r="CG283" i="2" s="1"/>
  <c r="BD283" i="2"/>
  <c r="CH283" i="2" s="1"/>
  <c r="BE283" i="2"/>
  <c r="CI283" i="2" s="1"/>
  <c r="BF283" i="2"/>
  <c r="CK283" i="2" s="1"/>
  <c r="BG283" i="2"/>
  <c r="CL283" i="2" s="1"/>
  <c r="BH283" i="2"/>
  <c r="CM283" i="2" s="1"/>
  <c r="BI283" i="2"/>
  <c r="CO283" i="2" s="1"/>
  <c r="BJ283" i="2"/>
  <c r="CP283" i="2" s="1"/>
  <c r="BK283" i="2"/>
  <c r="CQ283" i="2" s="1"/>
  <c r="AL284" i="2"/>
  <c r="AM284" i="2"/>
  <c r="AN284" i="2"/>
  <c r="BP284" i="2" s="1"/>
  <c r="AO284" i="2"/>
  <c r="BQ284" i="2" s="1"/>
  <c r="AP284" i="2"/>
  <c r="AQ284" i="2"/>
  <c r="BS284" i="2" s="1"/>
  <c r="AR284" i="2"/>
  <c r="BT284" i="2" s="1"/>
  <c r="AS284" i="2"/>
  <c r="BU284" i="2" s="1"/>
  <c r="AT284" i="2"/>
  <c r="BV284" i="2" s="1"/>
  <c r="AU284" i="2"/>
  <c r="AV284" i="2"/>
  <c r="AW284" i="2"/>
  <c r="BZ284" i="2" s="1"/>
  <c r="AX284" i="2"/>
  <c r="CA284" i="2" s="1"/>
  <c r="AY284" i="2"/>
  <c r="AZ284" i="2"/>
  <c r="BA284" i="2"/>
  <c r="BB284" i="2"/>
  <c r="CF284" i="2" s="1"/>
  <c r="BC284" i="2"/>
  <c r="CG284" i="2" s="1"/>
  <c r="BD284" i="2"/>
  <c r="CH284" i="2" s="1"/>
  <c r="BE284" i="2"/>
  <c r="CI284" i="2" s="1"/>
  <c r="BF284" i="2"/>
  <c r="CK284" i="2" s="1"/>
  <c r="BG284" i="2"/>
  <c r="CL284" i="2" s="1"/>
  <c r="BH284" i="2"/>
  <c r="CM284" i="2" s="1"/>
  <c r="BI284" i="2"/>
  <c r="CO284" i="2" s="1"/>
  <c r="BJ284" i="2"/>
  <c r="CP284" i="2" s="1"/>
  <c r="BK284" i="2"/>
  <c r="CQ284" i="2" s="1"/>
  <c r="AL285" i="2"/>
  <c r="AM285" i="2"/>
  <c r="AN285" i="2"/>
  <c r="BP285" i="2" s="1"/>
  <c r="AO285" i="2"/>
  <c r="BQ285" i="2" s="1"/>
  <c r="AP285" i="2"/>
  <c r="AQ285" i="2"/>
  <c r="BS285" i="2" s="1"/>
  <c r="AR285" i="2"/>
  <c r="BT285" i="2" s="1"/>
  <c r="AS285" i="2"/>
  <c r="BU285" i="2" s="1"/>
  <c r="AT285" i="2"/>
  <c r="BV285" i="2" s="1"/>
  <c r="AU285" i="2"/>
  <c r="AV285" i="2"/>
  <c r="AW285" i="2"/>
  <c r="BZ285" i="2" s="1"/>
  <c r="AX285" i="2"/>
  <c r="CA285" i="2" s="1"/>
  <c r="AY285" i="2"/>
  <c r="AZ285" i="2"/>
  <c r="BA285" i="2"/>
  <c r="BB285" i="2"/>
  <c r="CF285" i="2" s="1"/>
  <c r="BC285" i="2"/>
  <c r="CG285" i="2" s="1"/>
  <c r="BD285" i="2"/>
  <c r="CH285" i="2" s="1"/>
  <c r="BE285" i="2"/>
  <c r="CI285" i="2" s="1"/>
  <c r="BF285" i="2"/>
  <c r="CK285" i="2" s="1"/>
  <c r="BG285" i="2"/>
  <c r="CL285" i="2" s="1"/>
  <c r="BH285" i="2"/>
  <c r="CM285" i="2" s="1"/>
  <c r="BI285" i="2"/>
  <c r="CO285" i="2" s="1"/>
  <c r="BJ285" i="2"/>
  <c r="CP285" i="2" s="1"/>
  <c r="BK285" i="2"/>
  <c r="CQ285" i="2" s="1"/>
  <c r="AL286" i="2"/>
  <c r="AM286" i="2"/>
  <c r="AN286" i="2"/>
  <c r="BP286" i="2" s="1"/>
  <c r="AO286" i="2"/>
  <c r="BQ286" i="2" s="1"/>
  <c r="AP286" i="2"/>
  <c r="AQ286" i="2"/>
  <c r="BS286" i="2" s="1"/>
  <c r="AR286" i="2"/>
  <c r="BT286" i="2" s="1"/>
  <c r="AS286" i="2"/>
  <c r="BU286" i="2" s="1"/>
  <c r="AT286" i="2"/>
  <c r="BV286" i="2" s="1"/>
  <c r="AU286" i="2"/>
  <c r="AV286" i="2"/>
  <c r="AW286" i="2"/>
  <c r="BZ286" i="2" s="1"/>
  <c r="AX286" i="2"/>
  <c r="CA286" i="2" s="1"/>
  <c r="AY286" i="2"/>
  <c r="AZ286" i="2"/>
  <c r="BA286" i="2"/>
  <c r="CE286" i="2" s="1"/>
  <c r="BB286" i="2"/>
  <c r="CF286" i="2" s="1"/>
  <c r="BC286" i="2"/>
  <c r="CG286" i="2" s="1"/>
  <c r="BD286" i="2"/>
  <c r="CH286" i="2" s="1"/>
  <c r="BE286" i="2"/>
  <c r="CI286" i="2" s="1"/>
  <c r="BF286" i="2"/>
  <c r="CK286" i="2" s="1"/>
  <c r="BG286" i="2"/>
  <c r="CL286" i="2" s="1"/>
  <c r="BH286" i="2"/>
  <c r="CM286" i="2" s="1"/>
  <c r="BI286" i="2"/>
  <c r="CO286" i="2" s="1"/>
  <c r="BJ286" i="2"/>
  <c r="CP286" i="2" s="1"/>
  <c r="BK286" i="2"/>
  <c r="CQ286" i="2" s="1"/>
  <c r="AL287" i="2"/>
  <c r="AM287" i="2"/>
  <c r="AN287" i="2"/>
  <c r="BP287" i="2" s="1"/>
  <c r="AO287" i="2"/>
  <c r="BQ287" i="2" s="1"/>
  <c r="AP287" i="2"/>
  <c r="AQ287" i="2"/>
  <c r="BS287" i="2" s="1"/>
  <c r="AR287" i="2"/>
  <c r="BT287" i="2" s="1"/>
  <c r="AS287" i="2"/>
  <c r="BU287" i="2" s="1"/>
  <c r="AT287" i="2"/>
  <c r="BV287" i="2" s="1"/>
  <c r="AU287" i="2"/>
  <c r="AV287" i="2"/>
  <c r="AW287" i="2"/>
  <c r="BZ287" i="2" s="1"/>
  <c r="AX287" i="2"/>
  <c r="CA287" i="2" s="1"/>
  <c r="AY287" i="2"/>
  <c r="CT287" i="2" s="1"/>
  <c r="AZ287" i="2"/>
  <c r="BA287" i="2"/>
  <c r="BB287" i="2"/>
  <c r="CF287" i="2" s="1"/>
  <c r="BC287" i="2"/>
  <c r="CG287" i="2" s="1"/>
  <c r="BD287" i="2"/>
  <c r="CH287" i="2" s="1"/>
  <c r="BE287" i="2"/>
  <c r="CI287" i="2" s="1"/>
  <c r="BF287" i="2"/>
  <c r="CK287" i="2" s="1"/>
  <c r="BG287" i="2"/>
  <c r="CL287" i="2" s="1"/>
  <c r="BH287" i="2"/>
  <c r="CM287" i="2" s="1"/>
  <c r="BI287" i="2"/>
  <c r="CO287" i="2" s="1"/>
  <c r="BJ287" i="2"/>
  <c r="CP287" i="2" s="1"/>
  <c r="BK287" i="2"/>
  <c r="CQ287" i="2" s="1"/>
  <c r="AL288" i="2"/>
  <c r="AM288" i="2"/>
  <c r="AN288" i="2"/>
  <c r="BP288" i="2" s="1"/>
  <c r="AO288" i="2"/>
  <c r="BQ288" i="2" s="1"/>
  <c r="AP288" i="2"/>
  <c r="AQ288" i="2"/>
  <c r="BS288" i="2" s="1"/>
  <c r="AR288" i="2"/>
  <c r="BT288" i="2" s="1"/>
  <c r="AS288" i="2"/>
  <c r="BU288" i="2" s="1"/>
  <c r="AT288" i="2"/>
  <c r="BV288" i="2" s="1"/>
  <c r="AU288" i="2"/>
  <c r="AV288" i="2"/>
  <c r="AW288" i="2"/>
  <c r="BZ288" i="2" s="1"/>
  <c r="AX288" i="2"/>
  <c r="CA288" i="2" s="1"/>
  <c r="AY288" i="2"/>
  <c r="AZ288" i="2"/>
  <c r="BA288" i="2"/>
  <c r="BB288" i="2"/>
  <c r="CF288" i="2" s="1"/>
  <c r="BC288" i="2"/>
  <c r="CG288" i="2" s="1"/>
  <c r="BD288" i="2"/>
  <c r="CH288" i="2" s="1"/>
  <c r="BE288" i="2"/>
  <c r="CI288" i="2" s="1"/>
  <c r="BF288" i="2"/>
  <c r="CK288" i="2" s="1"/>
  <c r="BG288" i="2"/>
  <c r="CL288" i="2" s="1"/>
  <c r="BH288" i="2"/>
  <c r="CM288" i="2" s="1"/>
  <c r="BI288" i="2"/>
  <c r="CO288" i="2" s="1"/>
  <c r="BJ288" i="2"/>
  <c r="CP288" i="2" s="1"/>
  <c r="BK288" i="2"/>
  <c r="CQ288" i="2" s="1"/>
  <c r="AL289" i="2"/>
  <c r="AM289" i="2"/>
  <c r="AN289" i="2"/>
  <c r="BP289" i="2" s="1"/>
  <c r="AO289" i="2"/>
  <c r="BQ289" i="2" s="1"/>
  <c r="AP289" i="2"/>
  <c r="AQ289" i="2"/>
  <c r="BS289" i="2" s="1"/>
  <c r="AR289" i="2"/>
  <c r="BT289" i="2" s="1"/>
  <c r="AS289" i="2"/>
  <c r="BU289" i="2" s="1"/>
  <c r="AT289" i="2"/>
  <c r="BV289" i="2" s="1"/>
  <c r="AU289" i="2"/>
  <c r="AV289" i="2"/>
  <c r="AW289" i="2"/>
  <c r="BZ289" i="2" s="1"/>
  <c r="AX289" i="2"/>
  <c r="CA289" i="2" s="1"/>
  <c r="AY289" i="2"/>
  <c r="AZ289" i="2"/>
  <c r="BA289" i="2"/>
  <c r="BB289" i="2"/>
  <c r="CF289" i="2" s="1"/>
  <c r="BC289" i="2"/>
  <c r="CG289" i="2" s="1"/>
  <c r="BD289" i="2"/>
  <c r="CH289" i="2" s="1"/>
  <c r="BE289" i="2"/>
  <c r="CI289" i="2" s="1"/>
  <c r="BF289" i="2"/>
  <c r="CK289" i="2" s="1"/>
  <c r="BG289" i="2"/>
  <c r="CL289" i="2" s="1"/>
  <c r="BH289" i="2"/>
  <c r="CM289" i="2" s="1"/>
  <c r="BI289" i="2"/>
  <c r="CO289" i="2" s="1"/>
  <c r="BJ289" i="2"/>
  <c r="CP289" i="2" s="1"/>
  <c r="BK289" i="2"/>
  <c r="CQ289" i="2" s="1"/>
  <c r="AL290" i="2"/>
  <c r="AM290" i="2"/>
  <c r="AN290" i="2"/>
  <c r="BP290" i="2" s="1"/>
  <c r="AO290" i="2"/>
  <c r="BQ290" i="2" s="1"/>
  <c r="AP290" i="2"/>
  <c r="AQ290" i="2"/>
  <c r="BS290" i="2" s="1"/>
  <c r="AR290" i="2"/>
  <c r="BT290" i="2" s="1"/>
  <c r="AS290" i="2"/>
  <c r="BU290" i="2" s="1"/>
  <c r="AT290" i="2"/>
  <c r="BV290" i="2" s="1"/>
  <c r="AU290" i="2"/>
  <c r="AV290" i="2"/>
  <c r="AW290" i="2"/>
  <c r="BZ290" i="2" s="1"/>
  <c r="AX290" i="2"/>
  <c r="CA290" i="2" s="1"/>
  <c r="AY290" i="2"/>
  <c r="AZ290" i="2"/>
  <c r="BA290" i="2"/>
  <c r="BB290" i="2"/>
  <c r="CF290" i="2" s="1"/>
  <c r="BC290" i="2"/>
  <c r="CG290" i="2" s="1"/>
  <c r="BD290" i="2"/>
  <c r="CH290" i="2" s="1"/>
  <c r="BE290" i="2"/>
  <c r="CI290" i="2" s="1"/>
  <c r="BF290" i="2"/>
  <c r="CK290" i="2" s="1"/>
  <c r="BG290" i="2"/>
  <c r="CL290" i="2" s="1"/>
  <c r="BH290" i="2"/>
  <c r="CM290" i="2" s="1"/>
  <c r="BI290" i="2"/>
  <c r="CO290" i="2" s="1"/>
  <c r="BJ290" i="2"/>
  <c r="CP290" i="2" s="1"/>
  <c r="BK290" i="2"/>
  <c r="CQ290" i="2" s="1"/>
  <c r="AL291" i="2"/>
  <c r="AM291" i="2"/>
  <c r="AN291" i="2"/>
  <c r="BP291" i="2" s="1"/>
  <c r="AO291" i="2"/>
  <c r="BQ291" i="2" s="1"/>
  <c r="AP291" i="2"/>
  <c r="AQ291" i="2"/>
  <c r="BS291" i="2" s="1"/>
  <c r="AR291" i="2"/>
  <c r="BT291" i="2" s="1"/>
  <c r="AS291" i="2"/>
  <c r="BU291" i="2" s="1"/>
  <c r="AT291" i="2"/>
  <c r="BV291" i="2" s="1"/>
  <c r="AU291" i="2"/>
  <c r="AV291" i="2"/>
  <c r="AW291" i="2"/>
  <c r="BZ291" i="2" s="1"/>
  <c r="AX291" i="2"/>
  <c r="CA291" i="2" s="1"/>
  <c r="AY291" i="2"/>
  <c r="AZ291" i="2"/>
  <c r="BA291" i="2"/>
  <c r="BB291" i="2"/>
  <c r="CF291" i="2" s="1"/>
  <c r="BC291" i="2"/>
  <c r="CG291" i="2" s="1"/>
  <c r="BD291" i="2"/>
  <c r="CH291" i="2" s="1"/>
  <c r="BE291" i="2"/>
  <c r="CI291" i="2" s="1"/>
  <c r="BF291" i="2"/>
  <c r="CK291" i="2" s="1"/>
  <c r="BG291" i="2"/>
  <c r="CL291" i="2" s="1"/>
  <c r="BH291" i="2"/>
  <c r="CM291" i="2" s="1"/>
  <c r="BI291" i="2"/>
  <c r="CO291" i="2" s="1"/>
  <c r="BJ291" i="2"/>
  <c r="CP291" i="2" s="1"/>
  <c r="BK291" i="2"/>
  <c r="CQ291" i="2" s="1"/>
  <c r="AL292" i="2"/>
  <c r="AM292" i="2"/>
  <c r="AN292" i="2"/>
  <c r="BP292" i="2" s="1"/>
  <c r="AO292" i="2"/>
  <c r="BQ292" i="2" s="1"/>
  <c r="AP292" i="2"/>
  <c r="AQ292" i="2"/>
  <c r="BS292" i="2" s="1"/>
  <c r="AR292" i="2"/>
  <c r="BT292" i="2" s="1"/>
  <c r="AS292" i="2"/>
  <c r="BU292" i="2" s="1"/>
  <c r="AT292" i="2"/>
  <c r="BV292" i="2" s="1"/>
  <c r="AU292" i="2"/>
  <c r="AV292" i="2"/>
  <c r="AW292" i="2"/>
  <c r="BZ292" i="2" s="1"/>
  <c r="AX292" i="2"/>
  <c r="CA292" i="2" s="1"/>
  <c r="AY292" i="2"/>
  <c r="AZ292" i="2"/>
  <c r="BA292" i="2"/>
  <c r="BB292" i="2"/>
  <c r="CF292" i="2" s="1"/>
  <c r="BC292" i="2"/>
  <c r="CG292" i="2" s="1"/>
  <c r="BD292" i="2"/>
  <c r="CH292" i="2" s="1"/>
  <c r="BE292" i="2"/>
  <c r="CI292" i="2" s="1"/>
  <c r="BF292" i="2"/>
  <c r="CK292" i="2" s="1"/>
  <c r="BG292" i="2"/>
  <c r="CL292" i="2" s="1"/>
  <c r="BH292" i="2"/>
  <c r="CM292" i="2" s="1"/>
  <c r="BI292" i="2"/>
  <c r="CO292" i="2" s="1"/>
  <c r="BJ292" i="2"/>
  <c r="CP292" i="2" s="1"/>
  <c r="BK292" i="2"/>
  <c r="CQ292" i="2" s="1"/>
  <c r="AL293" i="2"/>
  <c r="AM293" i="2"/>
  <c r="AN293" i="2"/>
  <c r="BP293" i="2" s="1"/>
  <c r="AO293" i="2"/>
  <c r="BQ293" i="2" s="1"/>
  <c r="AP293" i="2"/>
  <c r="AQ293" i="2"/>
  <c r="BS293" i="2" s="1"/>
  <c r="AR293" i="2"/>
  <c r="BT293" i="2" s="1"/>
  <c r="AS293" i="2"/>
  <c r="BU293" i="2" s="1"/>
  <c r="AT293" i="2"/>
  <c r="BV293" i="2" s="1"/>
  <c r="AU293" i="2"/>
  <c r="AV293" i="2"/>
  <c r="AW293" i="2"/>
  <c r="BZ293" i="2" s="1"/>
  <c r="AX293" i="2"/>
  <c r="CA293" i="2" s="1"/>
  <c r="AY293" i="2"/>
  <c r="AZ293" i="2"/>
  <c r="BA293" i="2"/>
  <c r="BB293" i="2"/>
  <c r="CF293" i="2" s="1"/>
  <c r="BC293" i="2"/>
  <c r="CG293" i="2" s="1"/>
  <c r="BD293" i="2"/>
  <c r="CH293" i="2" s="1"/>
  <c r="BE293" i="2"/>
  <c r="CI293" i="2" s="1"/>
  <c r="BF293" i="2"/>
  <c r="CK293" i="2" s="1"/>
  <c r="BG293" i="2"/>
  <c r="CL293" i="2" s="1"/>
  <c r="BH293" i="2"/>
  <c r="CM293" i="2" s="1"/>
  <c r="BI293" i="2"/>
  <c r="CO293" i="2" s="1"/>
  <c r="BJ293" i="2"/>
  <c r="CP293" i="2" s="1"/>
  <c r="BK293" i="2"/>
  <c r="CQ293" i="2" s="1"/>
  <c r="AL294" i="2"/>
  <c r="AM294" i="2"/>
  <c r="AN294" i="2"/>
  <c r="BP294" i="2" s="1"/>
  <c r="AO294" i="2"/>
  <c r="BQ294" i="2" s="1"/>
  <c r="AP294" i="2"/>
  <c r="AQ294" i="2"/>
  <c r="BS294" i="2" s="1"/>
  <c r="AR294" i="2"/>
  <c r="BT294" i="2" s="1"/>
  <c r="AS294" i="2"/>
  <c r="BU294" i="2" s="1"/>
  <c r="AT294" i="2"/>
  <c r="BV294" i="2" s="1"/>
  <c r="AU294" i="2"/>
  <c r="AV294" i="2"/>
  <c r="AW294" i="2"/>
  <c r="BZ294" i="2" s="1"/>
  <c r="AX294" i="2"/>
  <c r="CA294" i="2" s="1"/>
  <c r="AY294" i="2"/>
  <c r="AZ294" i="2"/>
  <c r="BA294" i="2"/>
  <c r="BB294" i="2"/>
  <c r="CF294" i="2" s="1"/>
  <c r="BC294" i="2"/>
  <c r="CG294" i="2" s="1"/>
  <c r="BD294" i="2"/>
  <c r="CH294" i="2" s="1"/>
  <c r="BE294" i="2"/>
  <c r="CI294" i="2" s="1"/>
  <c r="BF294" i="2"/>
  <c r="CK294" i="2" s="1"/>
  <c r="BG294" i="2"/>
  <c r="CL294" i="2" s="1"/>
  <c r="BH294" i="2"/>
  <c r="CM294" i="2" s="1"/>
  <c r="BI294" i="2"/>
  <c r="CO294" i="2" s="1"/>
  <c r="BJ294" i="2"/>
  <c r="CP294" i="2" s="1"/>
  <c r="BK294" i="2"/>
  <c r="CQ294" i="2" s="1"/>
  <c r="AL207" i="2"/>
  <c r="AM207" i="2"/>
  <c r="AN207" i="2"/>
  <c r="BP207" i="2" s="1"/>
  <c r="AO207" i="2"/>
  <c r="BQ207" i="2" s="1"/>
  <c r="AP207" i="2"/>
  <c r="AQ207" i="2"/>
  <c r="BS207" i="2" s="1"/>
  <c r="AR207" i="2"/>
  <c r="BT207" i="2" s="1"/>
  <c r="AS207" i="2"/>
  <c r="BU207" i="2" s="1"/>
  <c r="AT207" i="2"/>
  <c r="BV207" i="2" s="1"/>
  <c r="AU207" i="2"/>
  <c r="AV207" i="2"/>
  <c r="AW207" i="2"/>
  <c r="BZ207" i="2" s="1"/>
  <c r="AX207" i="2"/>
  <c r="CA207" i="2" s="1"/>
  <c r="AY207" i="2"/>
  <c r="AZ207" i="2"/>
  <c r="BA207" i="2"/>
  <c r="BB207" i="2"/>
  <c r="CF207" i="2" s="1"/>
  <c r="BC207" i="2"/>
  <c r="CG207" i="2" s="1"/>
  <c r="BD207" i="2"/>
  <c r="CH207" i="2" s="1"/>
  <c r="BE207" i="2"/>
  <c r="CI207" i="2" s="1"/>
  <c r="BF207" i="2"/>
  <c r="CK207" i="2" s="1"/>
  <c r="BG207" i="2"/>
  <c r="CL207" i="2" s="1"/>
  <c r="BH207" i="2"/>
  <c r="CM207" i="2" s="1"/>
  <c r="BI207" i="2"/>
  <c r="CO207" i="2" s="1"/>
  <c r="BJ207" i="2"/>
  <c r="CP207" i="2" s="1"/>
  <c r="BK207" i="2"/>
  <c r="CQ207" i="2" s="1"/>
  <c r="AL208" i="2"/>
  <c r="AM208" i="2"/>
  <c r="AN208" i="2"/>
  <c r="BP208" i="2" s="1"/>
  <c r="AO208" i="2"/>
  <c r="BQ208" i="2" s="1"/>
  <c r="AP208" i="2"/>
  <c r="AQ208" i="2"/>
  <c r="BS208" i="2" s="1"/>
  <c r="AR208" i="2"/>
  <c r="BT208" i="2" s="1"/>
  <c r="AS208" i="2"/>
  <c r="BU208" i="2" s="1"/>
  <c r="AT208" i="2"/>
  <c r="BV208" i="2" s="1"/>
  <c r="AU208" i="2"/>
  <c r="AV208" i="2"/>
  <c r="AW208" i="2"/>
  <c r="BZ208" i="2" s="1"/>
  <c r="AX208" i="2"/>
  <c r="CA208" i="2" s="1"/>
  <c r="AY208" i="2"/>
  <c r="AZ208" i="2"/>
  <c r="BA208" i="2"/>
  <c r="BB208" i="2"/>
  <c r="CF208" i="2" s="1"/>
  <c r="BC208" i="2"/>
  <c r="CG208" i="2" s="1"/>
  <c r="BD208" i="2"/>
  <c r="CH208" i="2" s="1"/>
  <c r="BE208" i="2"/>
  <c r="CI208" i="2" s="1"/>
  <c r="BF208" i="2"/>
  <c r="CK208" i="2" s="1"/>
  <c r="BG208" i="2"/>
  <c r="CL208" i="2" s="1"/>
  <c r="BH208" i="2"/>
  <c r="CM208" i="2" s="1"/>
  <c r="BI208" i="2"/>
  <c r="CO208" i="2" s="1"/>
  <c r="BJ208" i="2"/>
  <c r="CP208" i="2" s="1"/>
  <c r="BK208" i="2"/>
  <c r="CQ208" i="2" s="1"/>
  <c r="AL209" i="2"/>
  <c r="AM209" i="2"/>
  <c r="AN209" i="2"/>
  <c r="BP209" i="2" s="1"/>
  <c r="AO209" i="2"/>
  <c r="BQ209" i="2" s="1"/>
  <c r="AP209" i="2"/>
  <c r="AQ209" i="2"/>
  <c r="BS209" i="2" s="1"/>
  <c r="AR209" i="2"/>
  <c r="BT209" i="2" s="1"/>
  <c r="AS209" i="2"/>
  <c r="BU209" i="2" s="1"/>
  <c r="AT209" i="2"/>
  <c r="BV209" i="2" s="1"/>
  <c r="AU209" i="2"/>
  <c r="AV209" i="2"/>
  <c r="AW209" i="2"/>
  <c r="BZ209" i="2" s="1"/>
  <c r="AX209" i="2"/>
  <c r="CA209" i="2" s="1"/>
  <c r="AY209" i="2"/>
  <c r="AZ209" i="2"/>
  <c r="BA209" i="2"/>
  <c r="BB209" i="2"/>
  <c r="CF209" i="2" s="1"/>
  <c r="BC209" i="2"/>
  <c r="CG209" i="2" s="1"/>
  <c r="BD209" i="2"/>
  <c r="CH209" i="2" s="1"/>
  <c r="BE209" i="2"/>
  <c r="CI209" i="2" s="1"/>
  <c r="BF209" i="2"/>
  <c r="CK209" i="2" s="1"/>
  <c r="BG209" i="2"/>
  <c r="CL209" i="2" s="1"/>
  <c r="BH209" i="2"/>
  <c r="CM209" i="2" s="1"/>
  <c r="BI209" i="2"/>
  <c r="CO209" i="2" s="1"/>
  <c r="BJ209" i="2"/>
  <c r="CP209" i="2" s="1"/>
  <c r="BK209" i="2"/>
  <c r="CQ209" i="2" s="1"/>
  <c r="AL295" i="2"/>
  <c r="AM295" i="2"/>
  <c r="AN295" i="2"/>
  <c r="BP295" i="2" s="1"/>
  <c r="AO295" i="2"/>
  <c r="BQ295" i="2" s="1"/>
  <c r="AP295" i="2"/>
  <c r="AQ295" i="2"/>
  <c r="BS295" i="2" s="1"/>
  <c r="AR295" i="2"/>
  <c r="BT295" i="2" s="1"/>
  <c r="AS295" i="2"/>
  <c r="BU295" i="2" s="1"/>
  <c r="AT295" i="2"/>
  <c r="BV295" i="2" s="1"/>
  <c r="AU295" i="2"/>
  <c r="AV295" i="2"/>
  <c r="AW295" i="2"/>
  <c r="BZ295" i="2" s="1"/>
  <c r="AX295" i="2"/>
  <c r="CA295" i="2" s="1"/>
  <c r="AY295" i="2"/>
  <c r="AZ295" i="2"/>
  <c r="BA295" i="2"/>
  <c r="CE295" i="2" s="1"/>
  <c r="BB295" i="2"/>
  <c r="CF295" i="2" s="1"/>
  <c r="BC295" i="2"/>
  <c r="CG295" i="2" s="1"/>
  <c r="BD295" i="2"/>
  <c r="CH295" i="2" s="1"/>
  <c r="BE295" i="2"/>
  <c r="CI295" i="2" s="1"/>
  <c r="BF295" i="2"/>
  <c r="CK295" i="2" s="1"/>
  <c r="BG295" i="2"/>
  <c r="CL295" i="2" s="1"/>
  <c r="BH295" i="2"/>
  <c r="CM295" i="2" s="1"/>
  <c r="BI295" i="2"/>
  <c r="CO295" i="2" s="1"/>
  <c r="BJ295" i="2"/>
  <c r="CP295" i="2" s="1"/>
  <c r="BK295" i="2"/>
  <c r="CQ295" i="2" s="1"/>
  <c r="AL210" i="2"/>
  <c r="AM210" i="2"/>
  <c r="AN210" i="2"/>
  <c r="BP210" i="2" s="1"/>
  <c r="AO210" i="2"/>
  <c r="BQ210" i="2" s="1"/>
  <c r="AP210" i="2"/>
  <c r="AQ210" i="2"/>
  <c r="BS210" i="2" s="1"/>
  <c r="AR210" i="2"/>
  <c r="BT210" i="2" s="1"/>
  <c r="AS210" i="2"/>
  <c r="BU210" i="2" s="1"/>
  <c r="AT210" i="2"/>
  <c r="BV210" i="2" s="1"/>
  <c r="AU210" i="2"/>
  <c r="AV210" i="2"/>
  <c r="AW210" i="2"/>
  <c r="BZ210" i="2" s="1"/>
  <c r="AX210" i="2"/>
  <c r="CA210" i="2" s="1"/>
  <c r="AY210" i="2"/>
  <c r="AZ210" i="2"/>
  <c r="BA210" i="2"/>
  <c r="BB210" i="2"/>
  <c r="CF210" i="2" s="1"/>
  <c r="BC210" i="2"/>
  <c r="CG210" i="2" s="1"/>
  <c r="BD210" i="2"/>
  <c r="CH210" i="2" s="1"/>
  <c r="BE210" i="2"/>
  <c r="CI210" i="2" s="1"/>
  <c r="BF210" i="2"/>
  <c r="CK210" i="2" s="1"/>
  <c r="BG210" i="2"/>
  <c r="CL210" i="2" s="1"/>
  <c r="BH210" i="2"/>
  <c r="CM210" i="2" s="1"/>
  <c r="BI210" i="2"/>
  <c r="CO210" i="2" s="1"/>
  <c r="BJ210" i="2"/>
  <c r="CP210" i="2" s="1"/>
  <c r="BK210" i="2"/>
  <c r="CQ210" i="2" s="1"/>
  <c r="AL296" i="2"/>
  <c r="AM296" i="2"/>
  <c r="AN296" i="2"/>
  <c r="BP296" i="2" s="1"/>
  <c r="AO296" i="2"/>
  <c r="BQ296" i="2" s="1"/>
  <c r="AP296" i="2"/>
  <c r="AQ296" i="2"/>
  <c r="BS296" i="2" s="1"/>
  <c r="AR296" i="2"/>
  <c r="BT296" i="2" s="1"/>
  <c r="AS296" i="2"/>
  <c r="BU296" i="2" s="1"/>
  <c r="AT296" i="2"/>
  <c r="BV296" i="2" s="1"/>
  <c r="AU296" i="2"/>
  <c r="AV296" i="2"/>
  <c r="AW296" i="2"/>
  <c r="BZ296" i="2" s="1"/>
  <c r="AX296" i="2"/>
  <c r="CA296" i="2" s="1"/>
  <c r="AY296" i="2"/>
  <c r="AZ296" i="2"/>
  <c r="BA296" i="2"/>
  <c r="BB296" i="2"/>
  <c r="CF296" i="2" s="1"/>
  <c r="BC296" i="2"/>
  <c r="CG296" i="2" s="1"/>
  <c r="BD296" i="2"/>
  <c r="CH296" i="2" s="1"/>
  <c r="BE296" i="2"/>
  <c r="CI296" i="2" s="1"/>
  <c r="BF296" i="2"/>
  <c r="CK296" i="2" s="1"/>
  <c r="BG296" i="2"/>
  <c r="CL296" i="2" s="1"/>
  <c r="BH296" i="2"/>
  <c r="CM296" i="2" s="1"/>
  <c r="BI296" i="2"/>
  <c r="CO296" i="2" s="1"/>
  <c r="BJ296" i="2"/>
  <c r="CP296" i="2" s="1"/>
  <c r="BK296" i="2"/>
  <c r="CQ296" i="2" s="1"/>
  <c r="AL297" i="2"/>
  <c r="AM297" i="2"/>
  <c r="AN297" i="2"/>
  <c r="BP297" i="2" s="1"/>
  <c r="AO297" i="2"/>
  <c r="BQ297" i="2" s="1"/>
  <c r="AP297" i="2"/>
  <c r="AQ297" i="2"/>
  <c r="BS297" i="2" s="1"/>
  <c r="AR297" i="2"/>
  <c r="BT297" i="2" s="1"/>
  <c r="AS297" i="2"/>
  <c r="BU297" i="2" s="1"/>
  <c r="AT297" i="2"/>
  <c r="BV297" i="2" s="1"/>
  <c r="AU297" i="2"/>
  <c r="AV297" i="2"/>
  <c r="AW297" i="2"/>
  <c r="BZ297" i="2" s="1"/>
  <c r="AX297" i="2"/>
  <c r="CA297" i="2" s="1"/>
  <c r="AY297" i="2"/>
  <c r="AZ297" i="2"/>
  <c r="BA297" i="2"/>
  <c r="BB297" i="2"/>
  <c r="CF297" i="2" s="1"/>
  <c r="BC297" i="2"/>
  <c r="CG297" i="2" s="1"/>
  <c r="BD297" i="2"/>
  <c r="CH297" i="2" s="1"/>
  <c r="BE297" i="2"/>
  <c r="CI297" i="2" s="1"/>
  <c r="BF297" i="2"/>
  <c r="CK297" i="2" s="1"/>
  <c r="BG297" i="2"/>
  <c r="CL297" i="2" s="1"/>
  <c r="BH297" i="2"/>
  <c r="CM297" i="2" s="1"/>
  <c r="BI297" i="2"/>
  <c r="CO297" i="2" s="1"/>
  <c r="BJ297" i="2"/>
  <c r="CP297" i="2" s="1"/>
  <c r="BK297" i="2"/>
  <c r="CQ297" i="2" s="1"/>
  <c r="AL298" i="2"/>
  <c r="AM298" i="2"/>
  <c r="AN298" i="2"/>
  <c r="BP298" i="2" s="1"/>
  <c r="AO298" i="2"/>
  <c r="BQ298" i="2" s="1"/>
  <c r="AP298" i="2"/>
  <c r="AQ298" i="2"/>
  <c r="BS298" i="2" s="1"/>
  <c r="AR298" i="2"/>
  <c r="BT298" i="2" s="1"/>
  <c r="AS298" i="2"/>
  <c r="BU298" i="2" s="1"/>
  <c r="AT298" i="2"/>
  <c r="BV298" i="2" s="1"/>
  <c r="AU298" i="2"/>
  <c r="AV298" i="2"/>
  <c r="AW298" i="2"/>
  <c r="BZ298" i="2" s="1"/>
  <c r="AX298" i="2"/>
  <c r="CA298" i="2" s="1"/>
  <c r="AY298" i="2"/>
  <c r="AZ298" i="2"/>
  <c r="BA298" i="2"/>
  <c r="BB298" i="2"/>
  <c r="CF298" i="2" s="1"/>
  <c r="BC298" i="2"/>
  <c r="CG298" i="2" s="1"/>
  <c r="BD298" i="2"/>
  <c r="CH298" i="2" s="1"/>
  <c r="BE298" i="2"/>
  <c r="CI298" i="2" s="1"/>
  <c r="BF298" i="2"/>
  <c r="CK298" i="2" s="1"/>
  <c r="BG298" i="2"/>
  <c r="CL298" i="2" s="1"/>
  <c r="BH298" i="2"/>
  <c r="CM298" i="2" s="1"/>
  <c r="BI298" i="2"/>
  <c r="CO298" i="2" s="1"/>
  <c r="BJ298" i="2"/>
  <c r="CP298" i="2" s="1"/>
  <c r="BK298" i="2"/>
  <c r="CQ298" i="2" s="1"/>
  <c r="AL299" i="2"/>
  <c r="AM299" i="2"/>
  <c r="AN299" i="2"/>
  <c r="BP299" i="2" s="1"/>
  <c r="AO299" i="2"/>
  <c r="BQ299" i="2" s="1"/>
  <c r="AP299" i="2"/>
  <c r="AQ299" i="2"/>
  <c r="BS299" i="2" s="1"/>
  <c r="AR299" i="2"/>
  <c r="BT299" i="2" s="1"/>
  <c r="AS299" i="2"/>
  <c r="BU299" i="2" s="1"/>
  <c r="AT299" i="2"/>
  <c r="BV299" i="2" s="1"/>
  <c r="AU299" i="2"/>
  <c r="AV299" i="2"/>
  <c r="AW299" i="2"/>
  <c r="BZ299" i="2" s="1"/>
  <c r="AX299" i="2"/>
  <c r="CA299" i="2" s="1"/>
  <c r="AY299" i="2"/>
  <c r="AZ299" i="2"/>
  <c r="BA299" i="2"/>
  <c r="BB299" i="2"/>
  <c r="CF299" i="2" s="1"/>
  <c r="BC299" i="2"/>
  <c r="CG299" i="2" s="1"/>
  <c r="BD299" i="2"/>
  <c r="CH299" i="2" s="1"/>
  <c r="BE299" i="2"/>
  <c r="CI299" i="2" s="1"/>
  <c r="BF299" i="2"/>
  <c r="CK299" i="2" s="1"/>
  <c r="BG299" i="2"/>
  <c r="CL299" i="2" s="1"/>
  <c r="BH299" i="2"/>
  <c r="CM299" i="2" s="1"/>
  <c r="BI299" i="2"/>
  <c r="CO299" i="2" s="1"/>
  <c r="BJ299" i="2"/>
  <c r="CP299" i="2" s="1"/>
  <c r="BK299" i="2"/>
  <c r="CQ299" i="2" s="1"/>
  <c r="AL300" i="2"/>
  <c r="AM300" i="2"/>
  <c r="AN300" i="2"/>
  <c r="BP300" i="2" s="1"/>
  <c r="AO300" i="2"/>
  <c r="BQ300" i="2" s="1"/>
  <c r="AP300" i="2"/>
  <c r="AQ300" i="2"/>
  <c r="BS300" i="2" s="1"/>
  <c r="AR300" i="2"/>
  <c r="BT300" i="2" s="1"/>
  <c r="AS300" i="2"/>
  <c r="BU300" i="2" s="1"/>
  <c r="AT300" i="2"/>
  <c r="BV300" i="2" s="1"/>
  <c r="AU300" i="2"/>
  <c r="AV300" i="2"/>
  <c r="AW300" i="2"/>
  <c r="BZ300" i="2" s="1"/>
  <c r="AX300" i="2"/>
  <c r="CA300" i="2" s="1"/>
  <c r="AY300" i="2"/>
  <c r="AZ300" i="2"/>
  <c r="BA300" i="2"/>
  <c r="BB300" i="2"/>
  <c r="CF300" i="2" s="1"/>
  <c r="BC300" i="2"/>
  <c r="CG300" i="2" s="1"/>
  <c r="BD300" i="2"/>
  <c r="CH300" i="2" s="1"/>
  <c r="BE300" i="2"/>
  <c r="CI300" i="2" s="1"/>
  <c r="BF300" i="2"/>
  <c r="CK300" i="2" s="1"/>
  <c r="BG300" i="2"/>
  <c r="CL300" i="2" s="1"/>
  <c r="BH300" i="2"/>
  <c r="CM300" i="2" s="1"/>
  <c r="BI300" i="2"/>
  <c r="CO300" i="2" s="1"/>
  <c r="BJ300" i="2"/>
  <c r="CP300" i="2" s="1"/>
  <c r="BK300" i="2"/>
  <c r="CQ300" i="2" s="1"/>
  <c r="AL301" i="2"/>
  <c r="AM301" i="2"/>
  <c r="AN301" i="2"/>
  <c r="BP301" i="2" s="1"/>
  <c r="AO301" i="2"/>
  <c r="BQ301" i="2" s="1"/>
  <c r="AP301" i="2"/>
  <c r="AQ301" i="2"/>
  <c r="BS301" i="2" s="1"/>
  <c r="AR301" i="2"/>
  <c r="BT301" i="2" s="1"/>
  <c r="AS301" i="2"/>
  <c r="BU301" i="2" s="1"/>
  <c r="AT301" i="2"/>
  <c r="BV301" i="2" s="1"/>
  <c r="AU301" i="2"/>
  <c r="AV301" i="2"/>
  <c r="AW301" i="2"/>
  <c r="BZ301" i="2" s="1"/>
  <c r="AX301" i="2"/>
  <c r="CA301" i="2" s="1"/>
  <c r="AY301" i="2"/>
  <c r="AZ301" i="2"/>
  <c r="BA301" i="2"/>
  <c r="BB301" i="2"/>
  <c r="CF301" i="2" s="1"/>
  <c r="BC301" i="2"/>
  <c r="CG301" i="2" s="1"/>
  <c r="BD301" i="2"/>
  <c r="CH301" i="2" s="1"/>
  <c r="BE301" i="2"/>
  <c r="CI301" i="2" s="1"/>
  <c r="BF301" i="2"/>
  <c r="CK301" i="2" s="1"/>
  <c r="BG301" i="2"/>
  <c r="CL301" i="2" s="1"/>
  <c r="BH301" i="2"/>
  <c r="CM301" i="2" s="1"/>
  <c r="BI301" i="2"/>
  <c r="CO301" i="2" s="1"/>
  <c r="BJ301" i="2"/>
  <c r="CP301" i="2" s="1"/>
  <c r="BK301" i="2"/>
  <c r="CQ301" i="2" s="1"/>
  <c r="AL302" i="2"/>
  <c r="AM302" i="2"/>
  <c r="AN302" i="2"/>
  <c r="BP302" i="2" s="1"/>
  <c r="AO302" i="2"/>
  <c r="BQ302" i="2" s="1"/>
  <c r="AP302" i="2"/>
  <c r="AQ302" i="2"/>
  <c r="BS302" i="2" s="1"/>
  <c r="AR302" i="2"/>
  <c r="BT302" i="2" s="1"/>
  <c r="AS302" i="2"/>
  <c r="BU302" i="2" s="1"/>
  <c r="AT302" i="2"/>
  <c r="BV302" i="2" s="1"/>
  <c r="AU302" i="2"/>
  <c r="AV302" i="2"/>
  <c r="AW302" i="2"/>
  <c r="BZ302" i="2" s="1"/>
  <c r="AX302" i="2"/>
  <c r="CA302" i="2" s="1"/>
  <c r="AY302" i="2"/>
  <c r="AZ302" i="2"/>
  <c r="BA302" i="2"/>
  <c r="BB302" i="2"/>
  <c r="CF302" i="2" s="1"/>
  <c r="BC302" i="2"/>
  <c r="CG302" i="2" s="1"/>
  <c r="BD302" i="2"/>
  <c r="CH302" i="2" s="1"/>
  <c r="BE302" i="2"/>
  <c r="CI302" i="2" s="1"/>
  <c r="BF302" i="2"/>
  <c r="CK302" i="2" s="1"/>
  <c r="BG302" i="2"/>
  <c r="CL302" i="2" s="1"/>
  <c r="BH302" i="2"/>
  <c r="CM302" i="2" s="1"/>
  <c r="BI302" i="2"/>
  <c r="CO302" i="2" s="1"/>
  <c r="BJ302" i="2"/>
  <c r="CP302" i="2" s="1"/>
  <c r="BK302" i="2"/>
  <c r="CQ302" i="2" s="1"/>
  <c r="AL211" i="2"/>
  <c r="AM211" i="2"/>
  <c r="AN211" i="2"/>
  <c r="BP211" i="2" s="1"/>
  <c r="AO211" i="2"/>
  <c r="BQ211" i="2" s="1"/>
  <c r="AP211" i="2"/>
  <c r="AQ211" i="2"/>
  <c r="BS211" i="2" s="1"/>
  <c r="AR211" i="2"/>
  <c r="BT211" i="2" s="1"/>
  <c r="AS211" i="2"/>
  <c r="BU211" i="2" s="1"/>
  <c r="AT211" i="2"/>
  <c r="BV211" i="2" s="1"/>
  <c r="AU211" i="2"/>
  <c r="AV211" i="2"/>
  <c r="AW211" i="2"/>
  <c r="BZ211" i="2" s="1"/>
  <c r="AX211" i="2"/>
  <c r="CA211" i="2" s="1"/>
  <c r="AY211" i="2"/>
  <c r="AZ211" i="2"/>
  <c r="BA211" i="2"/>
  <c r="BB211" i="2"/>
  <c r="CF211" i="2" s="1"/>
  <c r="BC211" i="2"/>
  <c r="CG211" i="2" s="1"/>
  <c r="BD211" i="2"/>
  <c r="CH211" i="2" s="1"/>
  <c r="BE211" i="2"/>
  <c r="CI211" i="2" s="1"/>
  <c r="BF211" i="2"/>
  <c r="CK211" i="2" s="1"/>
  <c r="BG211" i="2"/>
  <c r="CL211" i="2" s="1"/>
  <c r="BH211" i="2"/>
  <c r="CM211" i="2" s="1"/>
  <c r="BI211" i="2"/>
  <c r="CO211" i="2" s="1"/>
  <c r="BJ211" i="2"/>
  <c r="CP211" i="2" s="1"/>
  <c r="BK211" i="2"/>
  <c r="CQ211" i="2" s="1"/>
  <c r="AL303" i="2"/>
  <c r="AM303" i="2"/>
  <c r="AN303" i="2"/>
  <c r="BP303" i="2" s="1"/>
  <c r="AO303" i="2"/>
  <c r="BQ303" i="2" s="1"/>
  <c r="AP303" i="2"/>
  <c r="AQ303" i="2"/>
  <c r="BS303" i="2" s="1"/>
  <c r="AR303" i="2"/>
  <c r="BT303" i="2" s="1"/>
  <c r="AS303" i="2"/>
  <c r="BU303" i="2" s="1"/>
  <c r="AT303" i="2"/>
  <c r="BV303" i="2" s="1"/>
  <c r="AU303" i="2"/>
  <c r="AV303" i="2"/>
  <c r="AW303" i="2"/>
  <c r="BZ303" i="2" s="1"/>
  <c r="AX303" i="2"/>
  <c r="CA303" i="2" s="1"/>
  <c r="AY303" i="2"/>
  <c r="AZ303" i="2"/>
  <c r="BA303" i="2"/>
  <c r="BB303" i="2"/>
  <c r="CF303" i="2" s="1"/>
  <c r="BC303" i="2"/>
  <c r="CG303" i="2" s="1"/>
  <c r="BD303" i="2"/>
  <c r="CH303" i="2" s="1"/>
  <c r="BE303" i="2"/>
  <c r="CI303" i="2" s="1"/>
  <c r="BF303" i="2"/>
  <c r="CK303" i="2" s="1"/>
  <c r="BG303" i="2"/>
  <c r="CL303" i="2" s="1"/>
  <c r="BH303" i="2"/>
  <c r="CM303" i="2" s="1"/>
  <c r="BI303" i="2"/>
  <c r="CO303" i="2" s="1"/>
  <c r="BJ303" i="2"/>
  <c r="CP303" i="2" s="1"/>
  <c r="BK303" i="2"/>
  <c r="CQ303" i="2" s="1"/>
  <c r="AL304" i="2"/>
  <c r="AM304" i="2"/>
  <c r="AN304" i="2"/>
  <c r="BP304" i="2" s="1"/>
  <c r="AO304" i="2"/>
  <c r="BQ304" i="2" s="1"/>
  <c r="AP304" i="2"/>
  <c r="AQ304" i="2"/>
  <c r="BS304" i="2" s="1"/>
  <c r="AR304" i="2"/>
  <c r="BT304" i="2" s="1"/>
  <c r="AS304" i="2"/>
  <c r="BU304" i="2" s="1"/>
  <c r="AT304" i="2"/>
  <c r="BV304" i="2" s="1"/>
  <c r="AU304" i="2"/>
  <c r="AV304" i="2"/>
  <c r="AW304" i="2"/>
  <c r="BZ304" i="2" s="1"/>
  <c r="AX304" i="2"/>
  <c r="CA304" i="2" s="1"/>
  <c r="AY304" i="2"/>
  <c r="CT304" i="2" s="1"/>
  <c r="AZ304" i="2"/>
  <c r="BA304" i="2"/>
  <c r="BB304" i="2"/>
  <c r="CF304" i="2" s="1"/>
  <c r="BC304" i="2"/>
  <c r="CG304" i="2" s="1"/>
  <c r="BD304" i="2"/>
  <c r="CH304" i="2" s="1"/>
  <c r="BE304" i="2"/>
  <c r="CI304" i="2" s="1"/>
  <c r="BF304" i="2"/>
  <c r="CK304" i="2" s="1"/>
  <c r="BG304" i="2"/>
  <c r="CL304" i="2" s="1"/>
  <c r="BH304" i="2"/>
  <c r="CM304" i="2" s="1"/>
  <c r="BI304" i="2"/>
  <c r="CO304" i="2" s="1"/>
  <c r="BJ304" i="2"/>
  <c r="CP304" i="2" s="1"/>
  <c r="BK304" i="2"/>
  <c r="CQ304" i="2" s="1"/>
  <c r="AL305" i="2"/>
  <c r="AM305" i="2"/>
  <c r="AN305" i="2"/>
  <c r="BP305" i="2" s="1"/>
  <c r="AO305" i="2"/>
  <c r="BQ305" i="2" s="1"/>
  <c r="AP305" i="2"/>
  <c r="AQ305" i="2"/>
  <c r="BS305" i="2" s="1"/>
  <c r="AR305" i="2"/>
  <c r="BT305" i="2" s="1"/>
  <c r="AS305" i="2"/>
  <c r="BU305" i="2" s="1"/>
  <c r="AT305" i="2"/>
  <c r="BV305" i="2" s="1"/>
  <c r="AU305" i="2"/>
  <c r="AV305" i="2"/>
  <c r="AW305" i="2"/>
  <c r="BZ305" i="2" s="1"/>
  <c r="AX305" i="2"/>
  <c r="CA305" i="2" s="1"/>
  <c r="AY305" i="2"/>
  <c r="AZ305" i="2"/>
  <c r="BA305" i="2"/>
  <c r="BB305" i="2"/>
  <c r="CF305" i="2" s="1"/>
  <c r="BC305" i="2"/>
  <c r="CG305" i="2" s="1"/>
  <c r="BD305" i="2"/>
  <c r="CH305" i="2" s="1"/>
  <c r="BE305" i="2"/>
  <c r="CI305" i="2" s="1"/>
  <c r="BF305" i="2"/>
  <c r="CK305" i="2" s="1"/>
  <c r="BG305" i="2"/>
  <c r="CL305" i="2" s="1"/>
  <c r="BH305" i="2"/>
  <c r="CM305" i="2" s="1"/>
  <c r="BI305" i="2"/>
  <c r="CO305" i="2" s="1"/>
  <c r="BJ305" i="2"/>
  <c r="CP305" i="2" s="1"/>
  <c r="BK305" i="2"/>
  <c r="CQ305" i="2" s="1"/>
  <c r="AL306" i="2"/>
  <c r="AM306" i="2"/>
  <c r="AN306" i="2"/>
  <c r="BP306" i="2" s="1"/>
  <c r="AO306" i="2"/>
  <c r="BQ306" i="2" s="1"/>
  <c r="AP306" i="2"/>
  <c r="AQ306" i="2"/>
  <c r="BS306" i="2" s="1"/>
  <c r="AR306" i="2"/>
  <c r="BT306" i="2" s="1"/>
  <c r="AS306" i="2"/>
  <c r="BU306" i="2" s="1"/>
  <c r="AT306" i="2"/>
  <c r="BV306" i="2" s="1"/>
  <c r="AU306" i="2"/>
  <c r="AV306" i="2"/>
  <c r="AW306" i="2"/>
  <c r="BZ306" i="2" s="1"/>
  <c r="AX306" i="2"/>
  <c r="CA306" i="2" s="1"/>
  <c r="AY306" i="2"/>
  <c r="AZ306" i="2"/>
  <c r="BA306" i="2"/>
  <c r="BB306" i="2"/>
  <c r="CF306" i="2" s="1"/>
  <c r="BC306" i="2"/>
  <c r="CG306" i="2" s="1"/>
  <c r="BD306" i="2"/>
  <c r="CH306" i="2" s="1"/>
  <c r="BE306" i="2"/>
  <c r="CI306" i="2" s="1"/>
  <c r="BF306" i="2"/>
  <c r="CK306" i="2" s="1"/>
  <c r="BG306" i="2"/>
  <c r="CL306" i="2" s="1"/>
  <c r="BH306" i="2"/>
  <c r="CM306" i="2" s="1"/>
  <c r="BI306" i="2"/>
  <c r="CO306" i="2" s="1"/>
  <c r="BJ306" i="2"/>
  <c r="CP306" i="2" s="1"/>
  <c r="BK306" i="2"/>
  <c r="CQ306" i="2" s="1"/>
  <c r="AL212" i="2"/>
  <c r="AM212" i="2"/>
  <c r="AN212" i="2"/>
  <c r="BP212" i="2" s="1"/>
  <c r="AO212" i="2"/>
  <c r="BQ212" i="2" s="1"/>
  <c r="AP212" i="2"/>
  <c r="AQ212" i="2"/>
  <c r="BS212" i="2" s="1"/>
  <c r="AR212" i="2"/>
  <c r="BT212" i="2" s="1"/>
  <c r="AS212" i="2"/>
  <c r="BU212" i="2" s="1"/>
  <c r="AT212" i="2"/>
  <c r="BV212" i="2" s="1"/>
  <c r="AU212" i="2"/>
  <c r="AV212" i="2"/>
  <c r="AW212" i="2"/>
  <c r="BZ212" i="2" s="1"/>
  <c r="AX212" i="2"/>
  <c r="CA212" i="2" s="1"/>
  <c r="AY212" i="2"/>
  <c r="AZ212" i="2"/>
  <c r="BA212" i="2"/>
  <c r="BB212" i="2"/>
  <c r="CF212" i="2" s="1"/>
  <c r="BC212" i="2"/>
  <c r="CG212" i="2" s="1"/>
  <c r="BD212" i="2"/>
  <c r="CH212" i="2" s="1"/>
  <c r="BE212" i="2"/>
  <c r="CI212" i="2" s="1"/>
  <c r="BF212" i="2"/>
  <c r="CK212" i="2" s="1"/>
  <c r="BG212" i="2"/>
  <c r="CL212" i="2" s="1"/>
  <c r="BH212" i="2"/>
  <c r="CM212" i="2" s="1"/>
  <c r="BI212" i="2"/>
  <c r="CO212" i="2" s="1"/>
  <c r="BJ212" i="2"/>
  <c r="CP212" i="2" s="1"/>
  <c r="BK212" i="2"/>
  <c r="CQ212" i="2" s="1"/>
  <c r="AL307" i="2"/>
  <c r="AM307" i="2"/>
  <c r="AN307" i="2"/>
  <c r="BP307" i="2" s="1"/>
  <c r="AO307" i="2"/>
  <c r="BQ307" i="2" s="1"/>
  <c r="AP307" i="2"/>
  <c r="AQ307" i="2"/>
  <c r="BS307" i="2" s="1"/>
  <c r="AR307" i="2"/>
  <c r="BT307" i="2" s="1"/>
  <c r="AS307" i="2"/>
  <c r="BU307" i="2" s="1"/>
  <c r="AT307" i="2"/>
  <c r="BV307" i="2" s="1"/>
  <c r="AU307" i="2"/>
  <c r="AV307" i="2"/>
  <c r="AW307" i="2"/>
  <c r="BZ307" i="2" s="1"/>
  <c r="AX307" i="2"/>
  <c r="CA307" i="2" s="1"/>
  <c r="AY307" i="2"/>
  <c r="AZ307" i="2"/>
  <c r="BA307" i="2"/>
  <c r="BB307" i="2"/>
  <c r="CF307" i="2" s="1"/>
  <c r="BC307" i="2"/>
  <c r="CG307" i="2" s="1"/>
  <c r="BD307" i="2"/>
  <c r="CH307" i="2" s="1"/>
  <c r="BE307" i="2"/>
  <c r="CI307" i="2" s="1"/>
  <c r="BF307" i="2"/>
  <c r="CK307" i="2" s="1"/>
  <c r="BG307" i="2"/>
  <c r="CL307" i="2" s="1"/>
  <c r="BH307" i="2"/>
  <c r="CM307" i="2" s="1"/>
  <c r="BI307" i="2"/>
  <c r="CO307" i="2" s="1"/>
  <c r="BJ307" i="2"/>
  <c r="CP307" i="2" s="1"/>
  <c r="BK307" i="2"/>
  <c r="CQ307" i="2" s="1"/>
  <c r="AL213" i="2"/>
  <c r="AM213" i="2"/>
  <c r="AN213" i="2"/>
  <c r="BP213" i="2" s="1"/>
  <c r="AO213" i="2"/>
  <c r="BQ213" i="2" s="1"/>
  <c r="AP213" i="2"/>
  <c r="AQ213" i="2"/>
  <c r="BS213" i="2" s="1"/>
  <c r="AR213" i="2"/>
  <c r="BT213" i="2" s="1"/>
  <c r="AS213" i="2"/>
  <c r="BU213" i="2" s="1"/>
  <c r="AT213" i="2"/>
  <c r="BV213" i="2" s="1"/>
  <c r="AU213" i="2"/>
  <c r="AV213" i="2"/>
  <c r="AW213" i="2"/>
  <c r="BZ213" i="2" s="1"/>
  <c r="AX213" i="2"/>
  <c r="CA213" i="2" s="1"/>
  <c r="AY213" i="2"/>
  <c r="AZ213" i="2"/>
  <c r="BA213" i="2"/>
  <c r="BB213" i="2"/>
  <c r="CF213" i="2" s="1"/>
  <c r="BC213" i="2"/>
  <c r="CG213" i="2" s="1"/>
  <c r="BD213" i="2"/>
  <c r="CH213" i="2" s="1"/>
  <c r="BE213" i="2"/>
  <c r="CI213" i="2" s="1"/>
  <c r="BF213" i="2"/>
  <c r="CK213" i="2" s="1"/>
  <c r="BG213" i="2"/>
  <c r="CL213" i="2" s="1"/>
  <c r="BH213" i="2"/>
  <c r="CM213" i="2" s="1"/>
  <c r="BI213" i="2"/>
  <c r="CO213" i="2" s="1"/>
  <c r="BJ213" i="2"/>
  <c r="CP213" i="2" s="1"/>
  <c r="BK213" i="2"/>
  <c r="CQ213" i="2" s="1"/>
  <c r="AL308" i="2"/>
  <c r="AM308" i="2"/>
  <c r="AN308" i="2"/>
  <c r="BP308" i="2" s="1"/>
  <c r="AO308" i="2"/>
  <c r="BQ308" i="2" s="1"/>
  <c r="AP308" i="2"/>
  <c r="AQ308" i="2"/>
  <c r="BS308" i="2" s="1"/>
  <c r="AR308" i="2"/>
  <c r="BT308" i="2" s="1"/>
  <c r="AS308" i="2"/>
  <c r="BU308" i="2" s="1"/>
  <c r="AT308" i="2"/>
  <c r="BV308" i="2" s="1"/>
  <c r="AU308" i="2"/>
  <c r="AV308" i="2"/>
  <c r="AW308" i="2"/>
  <c r="BZ308" i="2" s="1"/>
  <c r="AX308" i="2"/>
  <c r="CA308" i="2" s="1"/>
  <c r="AY308" i="2"/>
  <c r="AZ308" i="2"/>
  <c r="BA308" i="2"/>
  <c r="BB308" i="2"/>
  <c r="CF308" i="2" s="1"/>
  <c r="BC308" i="2"/>
  <c r="CG308" i="2" s="1"/>
  <c r="BD308" i="2"/>
  <c r="CH308" i="2" s="1"/>
  <c r="BE308" i="2"/>
  <c r="CI308" i="2" s="1"/>
  <c r="BF308" i="2"/>
  <c r="CK308" i="2" s="1"/>
  <c r="BG308" i="2"/>
  <c r="CL308" i="2" s="1"/>
  <c r="BH308" i="2"/>
  <c r="CM308" i="2" s="1"/>
  <c r="BI308" i="2"/>
  <c r="CO308" i="2" s="1"/>
  <c r="BJ308" i="2"/>
  <c r="CP308" i="2" s="1"/>
  <c r="BK308" i="2"/>
  <c r="CQ308" i="2" s="1"/>
  <c r="AL309" i="2"/>
  <c r="AM309" i="2"/>
  <c r="AN309" i="2"/>
  <c r="BP309" i="2" s="1"/>
  <c r="AO309" i="2"/>
  <c r="BQ309" i="2" s="1"/>
  <c r="AP309" i="2"/>
  <c r="AQ309" i="2"/>
  <c r="BS309" i="2" s="1"/>
  <c r="AR309" i="2"/>
  <c r="BT309" i="2" s="1"/>
  <c r="AS309" i="2"/>
  <c r="BU309" i="2" s="1"/>
  <c r="AT309" i="2"/>
  <c r="BV309" i="2" s="1"/>
  <c r="AU309" i="2"/>
  <c r="AV309" i="2"/>
  <c r="AW309" i="2"/>
  <c r="BZ309" i="2" s="1"/>
  <c r="AX309" i="2"/>
  <c r="CA309" i="2" s="1"/>
  <c r="AY309" i="2"/>
  <c r="AZ309" i="2"/>
  <c r="BA309" i="2"/>
  <c r="BB309" i="2"/>
  <c r="CF309" i="2" s="1"/>
  <c r="BC309" i="2"/>
  <c r="CG309" i="2" s="1"/>
  <c r="BD309" i="2"/>
  <c r="CH309" i="2" s="1"/>
  <c r="BE309" i="2"/>
  <c r="CI309" i="2" s="1"/>
  <c r="BF309" i="2"/>
  <c r="CK309" i="2" s="1"/>
  <c r="BG309" i="2"/>
  <c r="CL309" i="2" s="1"/>
  <c r="BH309" i="2"/>
  <c r="CM309" i="2" s="1"/>
  <c r="BI309" i="2"/>
  <c r="CO309" i="2" s="1"/>
  <c r="BJ309" i="2"/>
  <c r="CP309" i="2" s="1"/>
  <c r="BK309" i="2"/>
  <c r="CQ309" i="2" s="1"/>
  <c r="AL310" i="2"/>
  <c r="AM310" i="2"/>
  <c r="AN310" i="2"/>
  <c r="BP310" i="2" s="1"/>
  <c r="AO310" i="2"/>
  <c r="BQ310" i="2" s="1"/>
  <c r="AP310" i="2"/>
  <c r="AQ310" i="2"/>
  <c r="BS310" i="2" s="1"/>
  <c r="AR310" i="2"/>
  <c r="BT310" i="2" s="1"/>
  <c r="AS310" i="2"/>
  <c r="BU310" i="2" s="1"/>
  <c r="AT310" i="2"/>
  <c r="BV310" i="2" s="1"/>
  <c r="AU310" i="2"/>
  <c r="AV310" i="2"/>
  <c r="AW310" i="2"/>
  <c r="BZ310" i="2" s="1"/>
  <c r="AX310" i="2"/>
  <c r="CA310" i="2" s="1"/>
  <c r="AY310" i="2"/>
  <c r="CT310" i="2" s="1"/>
  <c r="AZ310" i="2"/>
  <c r="BA310" i="2"/>
  <c r="BB310" i="2"/>
  <c r="CF310" i="2" s="1"/>
  <c r="BC310" i="2"/>
  <c r="CG310" i="2" s="1"/>
  <c r="BD310" i="2"/>
  <c r="CH310" i="2" s="1"/>
  <c r="BE310" i="2"/>
  <c r="CI310" i="2" s="1"/>
  <c r="BF310" i="2"/>
  <c r="CK310" i="2" s="1"/>
  <c r="BG310" i="2"/>
  <c r="CL310" i="2" s="1"/>
  <c r="BH310" i="2"/>
  <c r="CM310" i="2" s="1"/>
  <c r="BI310" i="2"/>
  <c r="CO310" i="2" s="1"/>
  <c r="BJ310" i="2"/>
  <c r="CP310" i="2" s="1"/>
  <c r="BK310" i="2"/>
  <c r="CQ310" i="2" s="1"/>
  <c r="AL311" i="2"/>
  <c r="AM311" i="2"/>
  <c r="AN311" i="2"/>
  <c r="BP311" i="2" s="1"/>
  <c r="AO311" i="2"/>
  <c r="BQ311" i="2" s="1"/>
  <c r="AP311" i="2"/>
  <c r="AQ311" i="2"/>
  <c r="BS311" i="2" s="1"/>
  <c r="AR311" i="2"/>
  <c r="BT311" i="2" s="1"/>
  <c r="AS311" i="2"/>
  <c r="BU311" i="2" s="1"/>
  <c r="AT311" i="2"/>
  <c r="BV311" i="2" s="1"/>
  <c r="AU311" i="2"/>
  <c r="AV311" i="2"/>
  <c r="AW311" i="2"/>
  <c r="BZ311" i="2" s="1"/>
  <c r="AX311" i="2"/>
  <c r="CA311" i="2" s="1"/>
  <c r="AY311" i="2"/>
  <c r="AZ311" i="2"/>
  <c r="BA311" i="2"/>
  <c r="BB311" i="2"/>
  <c r="CF311" i="2" s="1"/>
  <c r="BC311" i="2"/>
  <c r="CG311" i="2" s="1"/>
  <c r="BD311" i="2"/>
  <c r="CH311" i="2" s="1"/>
  <c r="BE311" i="2"/>
  <c r="CI311" i="2" s="1"/>
  <c r="BF311" i="2"/>
  <c r="CK311" i="2" s="1"/>
  <c r="BG311" i="2"/>
  <c r="CL311" i="2" s="1"/>
  <c r="BH311" i="2"/>
  <c r="CM311" i="2" s="1"/>
  <c r="BI311" i="2"/>
  <c r="CO311" i="2" s="1"/>
  <c r="BJ311" i="2"/>
  <c r="CP311" i="2" s="1"/>
  <c r="BK311" i="2"/>
  <c r="CQ311" i="2" s="1"/>
  <c r="AL379" i="2"/>
  <c r="AM379" i="2"/>
  <c r="AN379" i="2"/>
  <c r="BP379" i="2" s="1"/>
  <c r="AO379" i="2"/>
  <c r="BQ379" i="2" s="1"/>
  <c r="AP379" i="2"/>
  <c r="AQ379" i="2"/>
  <c r="BS379" i="2" s="1"/>
  <c r="AR379" i="2"/>
  <c r="BT379" i="2" s="1"/>
  <c r="AS379" i="2"/>
  <c r="BU379" i="2" s="1"/>
  <c r="AT379" i="2"/>
  <c r="BV379" i="2" s="1"/>
  <c r="AU379" i="2"/>
  <c r="AV379" i="2"/>
  <c r="AW379" i="2"/>
  <c r="BZ379" i="2" s="1"/>
  <c r="AX379" i="2"/>
  <c r="CA379" i="2" s="1"/>
  <c r="AY379" i="2"/>
  <c r="AZ379" i="2"/>
  <c r="BA379" i="2"/>
  <c r="BB379" i="2"/>
  <c r="CF379" i="2" s="1"/>
  <c r="BC379" i="2"/>
  <c r="CG379" i="2" s="1"/>
  <c r="BD379" i="2"/>
  <c r="CH379" i="2" s="1"/>
  <c r="BE379" i="2"/>
  <c r="CI379" i="2" s="1"/>
  <c r="BF379" i="2"/>
  <c r="CK379" i="2" s="1"/>
  <c r="BG379" i="2"/>
  <c r="CL379" i="2" s="1"/>
  <c r="BH379" i="2"/>
  <c r="CM379" i="2" s="1"/>
  <c r="BI379" i="2"/>
  <c r="CO379" i="2" s="1"/>
  <c r="BJ379" i="2"/>
  <c r="CP379" i="2" s="1"/>
  <c r="BK379" i="2"/>
  <c r="CQ379" i="2" s="1"/>
  <c r="AL380" i="2"/>
  <c r="AM380" i="2"/>
  <c r="AN380" i="2"/>
  <c r="BP380" i="2" s="1"/>
  <c r="AO380" i="2"/>
  <c r="BQ380" i="2" s="1"/>
  <c r="AP380" i="2"/>
  <c r="AQ380" i="2"/>
  <c r="BS380" i="2" s="1"/>
  <c r="AR380" i="2"/>
  <c r="BT380" i="2" s="1"/>
  <c r="AS380" i="2"/>
  <c r="BU380" i="2" s="1"/>
  <c r="AT380" i="2"/>
  <c r="BV380" i="2" s="1"/>
  <c r="AU380" i="2"/>
  <c r="AV380" i="2"/>
  <c r="AW380" i="2"/>
  <c r="BZ380" i="2" s="1"/>
  <c r="AX380" i="2"/>
  <c r="CA380" i="2" s="1"/>
  <c r="AY380" i="2"/>
  <c r="AZ380" i="2"/>
  <c r="BA380" i="2"/>
  <c r="BB380" i="2"/>
  <c r="CF380" i="2" s="1"/>
  <c r="BC380" i="2"/>
  <c r="CG380" i="2" s="1"/>
  <c r="BD380" i="2"/>
  <c r="CH380" i="2" s="1"/>
  <c r="BE380" i="2"/>
  <c r="CI380" i="2" s="1"/>
  <c r="BF380" i="2"/>
  <c r="CK380" i="2" s="1"/>
  <c r="BG380" i="2"/>
  <c r="CL380" i="2" s="1"/>
  <c r="BH380" i="2"/>
  <c r="CM380" i="2" s="1"/>
  <c r="BI380" i="2"/>
  <c r="CO380" i="2" s="1"/>
  <c r="BJ380" i="2"/>
  <c r="CP380" i="2" s="1"/>
  <c r="BK380" i="2"/>
  <c r="CQ380" i="2" s="1"/>
  <c r="AL329" i="2"/>
  <c r="AM329" i="2"/>
  <c r="AN329" i="2"/>
  <c r="BP329" i="2" s="1"/>
  <c r="AO329" i="2"/>
  <c r="BQ329" i="2" s="1"/>
  <c r="AP329" i="2"/>
  <c r="AQ329" i="2"/>
  <c r="BS329" i="2" s="1"/>
  <c r="AR329" i="2"/>
  <c r="BT329" i="2" s="1"/>
  <c r="AS329" i="2"/>
  <c r="BU329" i="2" s="1"/>
  <c r="AT329" i="2"/>
  <c r="BV329" i="2" s="1"/>
  <c r="AU329" i="2"/>
  <c r="AV329" i="2"/>
  <c r="AW329" i="2"/>
  <c r="BZ329" i="2" s="1"/>
  <c r="AX329" i="2"/>
  <c r="CA329" i="2" s="1"/>
  <c r="AY329" i="2"/>
  <c r="AZ329" i="2"/>
  <c r="BA329" i="2"/>
  <c r="BB329" i="2"/>
  <c r="CF329" i="2" s="1"/>
  <c r="BC329" i="2"/>
  <c r="CG329" i="2" s="1"/>
  <c r="BD329" i="2"/>
  <c r="CH329" i="2" s="1"/>
  <c r="BE329" i="2"/>
  <c r="CI329" i="2" s="1"/>
  <c r="BF329" i="2"/>
  <c r="CK329" i="2" s="1"/>
  <c r="BG329" i="2"/>
  <c r="CL329" i="2" s="1"/>
  <c r="BH329" i="2"/>
  <c r="CM329" i="2" s="1"/>
  <c r="BI329" i="2"/>
  <c r="CO329" i="2" s="1"/>
  <c r="BJ329" i="2"/>
  <c r="CP329" i="2" s="1"/>
  <c r="BK329" i="2"/>
  <c r="CQ329" i="2" s="1"/>
  <c r="AL330" i="2"/>
  <c r="AM330" i="2"/>
  <c r="AN330" i="2"/>
  <c r="BP330" i="2" s="1"/>
  <c r="AO330" i="2"/>
  <c r="BQ330" i="2" s="1"/>
  <c r="AP330" i="2"/>
  <c r="AQ330" i="2"/>
  <c r="BS330" i="2" s="1"/>
  <c r="AR330" i="2"/>
  <c r="BT330" i="2" s="1"/>
  <c r="AS330" i="2"/>
  <c r="BU330" i="2" s="1"/>
  <c r="AT330" i="2"/>
  <c r="BV330" i="2" s="1"/>
  <c r="AU330" i="2"/>
  <c r="AV330" i="2"/>
  <c r="AW330" i="2"/>
  <c r="BZ330" i="2" s="1"/>
  <c r="AX330" i="2"/>
  <c r="CA330" i="2" s="1"/>
  <c r="AY330" i="2"/>
  <c r="AZ330" i="2"/>
  <c r="BA330" i="2"/>
  <c r="BB330" i="2"/>
  <c r="CF330" i="2" s="1"/>
  <c r="BC330" i="2"/>
  <c r="CG330" i="2" s="1"/>
  <c r="BD330" i="2"/>
  <c r="CH330" i="2" s="1"/>
  <c r="BE330" i="2"/>
  <c r="CI330" i="2" s="1"/>
  <c r="BF330" i="2"/>
  <c r="CK330" i="2" s="1"/>
  <c r="BG330" i="2"/>
  <c r="CL330" i="2" s="1"/>
  <c r="BH330" i="2"/>
  <c r="CM330" i="2" s="1"/>
  <c r="BI330" i="2"/>
  <c r="CO330" i="2" s="1"/>
  <c r="BJ330" i="2"/>
  <c r="CP330" i="2" s="1"/>
  <c r="BK330" i="2"/>
  <c r="CQ330" i="2" s="1"/>
  <c r="AL331" i="2"/>
  <c r="AM331" i="2"/>
  <c r="AN331" i="2"/>
  <c r="BP331" i="2" s="1"/>
  <c r="AO331" i="2"/>
  <c r="BQ331" i="2" s="1"/>
  <c r="AP331" i="2"/>
  <c r="AQ331" i="2"/>
  <c r="BS331" i="2" s="1"/>
  <c r="AR331" i="2"/>
  <c r="BT331" i="2" s="1"/>
  <c r="AS331" i="2"/>
  <c r="BU331" i="2" s="1"/>
  <c r="AT331" i="2"/>
  <c r="BV331" i="2" s="1"/>
  <c r="AU331" i="2"/>
  <c r="AV331" i="2"/>
  <c r="AW331" i="2"/>
  <c r="BZ331" i="2" s="1"/>
  <c r="AX331" i="2"/>
  <c r="CA331" i="2" s="1"/>
  <c r="AY331" i="2"/>
  <c r="AZ331" i="2"/>
  <c r="BA331" i="2"/>
  <c r="BB331" i="2"/>
  <c r="CF331" i="2" s="1"/>
  <c r="BC331" i="2"/>
  <c r="CG331" i="2" s="1"/>
  <c r="BD331" i="2"/>
  <c r="CH331" i="2" s="1"/>
  <c r="BE331" i="2"/>
  <c r="CI331" i="2" s="1"/>
  <c r="BF331" i="2"/>
  <c r="CK331" i="2" s="1"/>
  <c r="BG331" i="2"/>
  <c r="CL331" i="2" s="1"/>
  <c r="BH331" i="2"/>
  <c r="CM331" i="2" s="1"/>
  <c r="BI331" i="2"/>
  <c r="CO331" i="2" s="1"/>
  <c r="BJ331" i="2"/>
  <c r="CP331" i="2" s="1"/>
  <c r="BK331" i="2"/>
  <c r="CQ331" i="2" s="1"/>
  <c r="AL332" i="2"/>
  <c r="AM332" i="2"/>
  <c r="AN332" i="2"/>
  <c r="BP332" i="2" s="1"/>
  <c r="AO332" i="2"/>
  <c r="BQ332" i="2" s="1"/>
  <c r="AP332" i="2"/>
  <c r="AQ332" i="2"/>
  <c r="BS332" i="2" s="1"/>
  <c r="AR332" i="2"/>
  <c r="BT332" i="2" s="1"/>
  <c r="AS332" i="2"/>
  <c r="BU332" i="2" s="1"/>
  <c r="AT332" i="2"/>
  <c r="BV332" i="2" s="1"/>
  <c r="AU332" i="2"/>
  <c r="AV332" i="2"/>
  <c r="AW332" i="2"/>
  <c r="BZ332" i="2" s="1"/>
  <c r="AX332" i="2"/>
  <c r="CA332" i="2" s="1"/>
  <c r="AY332" i="2"/>
  <c r="CT332" i="2" s="1"/>
  <c r="AZ332" i="2"/>
  <c r="BA332" i="2"/>
  <c r="BB332" i="2"/>
  <c r="CF332" i="2" s="1"/>
  <c r="BC332" i="2"/>
  <c r="CG332" i="2" s="1"/>
  <c r="BD332" i="2"/>
  <c r="CH332" i="2" s="1"/>
  <c r="BE332" i="2"/>
  <c r="CI332" i="2" s="1"/>
  <c r="BF332" i="2"/>
  <c r="CK332" i="2" s="1"/>
  <c r="BG332" i="2"/>
  <c r="CL332" i="2" s="1"/>
  <c r="BH332" i="2"/>
  <c r="CM332" i="2" s="1"/>
  <c r="BI332" i="2"/>
  <c r="CO332" i="2" s="1"/>
  <c r="BJ332" i="2"/>
  <c r="CP332" i="2" s="1"/>
  <c r="BK332" i="2"/>
  <c r="CQ332" i="2" s="1"/>
  <c r="AL333" i="2"/>
  <c r="AM333" i="2"/>
  <c r="AN333" i="2"/>
  <c r="BP333" i="2" s="1"/>
  <c r="AO333" i="2"/>
  <c r="BQ333" i="2" s="1"/>
  <c r="AP333" i="2"/>
  <c r="AQ333" i="2"/>
  <c r="BS333" i="2" s="1"/>
  <c r="AR333" i="2"/>
  <c r="BT333" i="2" s="1"/>
  <c r="AS333" i="2"/>
  <c r="BU333" i="2" s="1"/>
  <c r="AT333" i="2"/>
  <c r="BV333" i="2" s="1"/>
  <c r="AU333" i="2"/>
  <c r="AV333" i="2"/>
  <c r="AW333" i="2"/>
  <c r="BZ333" i="2" s="1"/>
  <c r="AX333" i="2"/>
  <c r="CA333" i="2" s="1"/>
  <c r="AY333" i="2"/>
  <c r="AZ333" i="2"/>
  <c r="BA333" i="2"/>
  <c r="BB333" i="2"/>
  <c r="CF333" i="2" s="1"/>
  <c r="BC333" i="2"/>
  <c r="CG333" i="2" s="1"/>
  <c r="BD333" i="2"/>
  <c r="CH333" i="2" s="1"/>
  <c r="BE333" i="2"/>
  <c r="CI333" i="2" s="1"/>
  <c r="BF333" i="2"/>
  <c r="CK333" i="2" s="1"/>
  <c r="BG333" i="2"/>
  <c r="CL333" i="2" s="1"/>
  <c r="BH333" i="2"/>
  <c r="CM333" i="2" s="1"/>
  <c r="BI333" i="2"/>
  <c r="CO333" i="2" s="1"/>
  <c r="BJ333" i="2"/>
  <c r="CP333" i="2" s="1"/>
  <c r="BK333" i="2"/>
  <c r="CQ333" i="2" s="1"/>
  <c r="AL334" i="2"/>
  <c r="AM334" i="2"/>
  <c r="AN334" i="2"/>
  <c r="BP334" i="2" s="1"/>
  <c r="AO334" i="2"/>
  <c r="BQ334" i="2" s="1"/>
  <c r="AP334" i="2"/>
  <c r="AQ334" i="2"/>
  <c r="BS334" i="2" s="1"/>
  <c r="AR334" i="2"/>
  <c r="BT334" i="2" s="1"/>
  <c r="AS334" i="2"/>
  <c r="BU334" i="2" s="1"/>
  <c r="AT334" i="2"/>
  <c r="BV334" i="2" s="1"/>
  <c r="AU334" i="2"/>
  <c r="AV334" i="2"/>
  <c r="AW334" i="2"/>
  <c r="BZ334" i="2" s="1"/>
  <c r="AX334" i="2"/>
  <c r="CA334" i="2" s="1"/>
  <c r="AY334" i="2"/>
  <c r="CB334" i="2" s="1"/>
  <c r="AZ334" i="2"/>
  <c r="BA334" i="2"/>
  <c r="BB334" i="2"/>
  <c r="CF334" i="2" s="1"/>
  <c r="BC334" i="2"/>
  <c r="CG334" i="2" s="1"/>
  <c r="BD334" i="2"/>
  <c r="CH334" i="2" s="1"/>
  <c r="BE334" i="2"/>
  <c r="CI334" i="2" s="1"/>
  <c r="BF334" i="2"/>
  <c r="CK334" i="2" s="1"/>
  <c r="BG334" i="2"/>
  <c r="CL334" i="2" s="1"/>
  <c r="BH334" i="2"/>
  <c r="CM334" i="2" s="1"/>
  <c r="BI334" i="2"/>
  <c r="CO334" i="2" s="1"/>
  <c r="BJ334" i="2"/>
  <c r="CP334" i="2" s="1"/>
  <c r="BK334" i="2"/>
  <c r="CQ334" i="2" s="1"/>
  <c r="AL335" i="2"/>
  <c r="AM335" i="2"/>
  <c r="AN335" i="2"/>
  <c r="BP335" i="2" s="1"/>
  <c r="AO335" i="2"/>
  <c r="BQ335" i="2" s="1"/>
  <c r="AP335" i="2"/>
  <c r="AQ335" i="2"/>
  <c r="BS335" i="2" s="1"/>
  <c r="AR335" i="2"/>
  <c r="BT335" i="2" s="1"/>
  <c r="AS335" i="2"/>
  <c r="BU335" i="2" s="1"/>
  <c r="AT335" i="2"/>
  <c r="BV335" i="2" s="1"/>
  <c r="AU335" i="2"/>
  <c r="AV335" i="2"/>
  <c r="AW335" i="2"/>
  <c r="BZ335" i="2" s="1"/>
  <c r="AX335" i="2"/>
  <c r="CA335" i="2" s="1"/>
  <c r="AY335" i="2"/>
  <c r="AZ335" i="2"/>
  <c r="BA335" i="2"/>
  <c r="BB335" i="2"/>
  <c r="CF335" i="2" s="1"/>
  <c r="BC335" i="2"/>
  <c r="CG335" i="2" s="1"/>
  <c r="BD335" i="2"/>
  <c r="CH335" i="2" s="1"/>
  <c r="BE335" i="2"/>
  <c r="CI335" i="2" s="1"/>
  <c r="BF335" i="2"/>
  <c r="CK335" i="2" s="1"/>
  <c r="BG335" i="2"/>
  <c r="CL335" i="2" s="1"/>
  <c r="BH335" i="2"/>
  <c r="CM335" i="2" s="1"/>
  <c r="BI335" i="2"/>
  <c r="CO335" i="2" s="1"/>
  <c r="BJ335" i="2"/>
  <c r="CP335" i="2" s="1"/>
  <c r="BK335" i="2"/>
  <c r="CQ335" i="2" s="1"/>
  <c r="AL336" i="2"/>
  <c r="AM336" i="2"/>
  <c r="AN336" i="2"/>
  <c r="BP336" i="2" s="1"/>
  <c r="AO336" i="2"/>
  <c r="BQ336" i="2" s="1"/>
  <c r="AP336" i="2"/>
  <c r="AQ336" i="2"/>
  <c r="BS336" i="2" s="1"/>
  <c r="AR336" i="2"/>
  <c r="BT336" i="2" s="1"/>
  <c r="AS336" i="2"/>
  <c r="BU336" i="2" s="1"/>
  <c r="AT336" i="2"/>
  <c r="BV336" i="2" s="1"/>
  <c r="AU336" i="2"/>
  <c r="AV336" i="2"/>
  <c r="AW336" i="2"/>
  <c r="BZ336" i="2" s="1"/>
  <c r="AX336" i="2"/>
  <c r="CA336" i="2" s="1"/>
  <c r="AY336" i="2"/>
  <c r="AZ336" i="2"/>
  <c r="BA336" i="2"/>
  <c r="BB336" i="2"/>
  <c r="CF336" i="2" s="1"/>
  <c r="BC336" i="2"/>
  <c r="CG336" i="2" s="1"/>
  <c r="BD336" i="2"/>
  <c r="CH336" i="2" s="1"/>
  <c r="BE336" i="2"/>
  <c r="CI336" i="2" s="1"/>
  <c r="BF336" i="2"/>
  <c r="CK336" i="2" s="1"/>
  <c r="BG336" i="2"/>
  <c r="CL336" i="2" s="1"/>
  <c r="BH336" i="2"/>
  <c r="CM336" i="2" s="1"/>
  <c r="BI336" i="2"/>
  <c r="CO336" i="2" s="1"/>
  <c r="BJ336" i="2"/>
  <c r="CP336" i="2" s="1"/>
  <c r="BK336" i="2"/>
  <c r="CQ336" i="2" s="1"/>
  <c r="AL337" i="2"/>
  <c r="AM337" i="2"/>
  <c r="AN337" i="2"/>
  <c r="BP337" i="2" s="1"/>
  <c r="AO337" i="2"/>
  <c r="BQ337" i="2" s="1"/>
  <c r="AP337" i="2"/>
  <c r="AQ337" i="2"/>
  <c r="BS337" i="2" s="1"/>
  <c r="AR337" i="2"/>
  <c r="BT337" i="2" s="1"/>
  <c r="AS337" i="2"/>
  <c r="BU337" i="2" s="1"/>
  <c r="AT337" i="2"/>
  <c r="BV337" i="2" s="1"/>
  <c r="AU337" i="2"/>
  <c r="AV337" i="2"/>
  <c r="AW337" i="2"/>
  <c r="BZ337" i="2" s="1"/>
  <c r="AX337" i="2"/>
  <c r="CA337" i="2" s="1"/>
  <c r="AY337" i="2"/>
  <c r="AZ337" i="2"/>
  <c r="BA337" i="2"/>
  <c r="CE337" i="2" s="1"/>
  <c r="BB337" i="2"/>
  <c r="CF337" i="2" s="1"/>
  <c r="BC337" i="2"/>
  <c r="CG337" i="2" s="1"/>
  <c r="BD337" i="2"/>
  <c r="CH337" i="2" s="1"/>
  <c r="BE337" i="2"/>
  <c r="CI337" i="2" s="1"/>
  <c r="BF337" i="2"/>
  <c r="CK337" i="2" s="1"/>
  <c r="BG337" i="2"/>
  <c r="CL337" i="2" s="1"/>
  <c r="BH337" i="2"/>
  <c r="CM337" i="2" s="1"/>
  <c r="BI337" i="2"/>
  <c r="CO337" i="2" s="1"/>
  <c r="BJ337" i="2"/>
  <c r="CP337" i="2" s="1"/>
  <c r="BK337" i="2"/>
  <c r="CQ337" i="2" s="1"/>
  <c r="AL338" i="2"/>
  <c r="AM338" i="2"/>
  <c r="AN338" i="2"/>
  <c r="BP338" i="2" s="1"/>
  <c r="AO338" i="2"/>
  <c r="BQ338" i="2" s="1"/>
  <c r="AP338" i="2"/>
  <c r="AQ338" i="2"/>
  <c r="BS338" i="2" s="1"/>
  <c r="AR338" i="2"/>
  <c r="BT338" i="2" s="1"/>
  <c r="AS338" i="2"/>
  <c r="BU338" i="2" s="1"/>
  <c r="AT338" i="2"/>
  <c r="BV338" i="2" s="1"/>
  <c r="AU338" i="2"/>
  <c r="AV338" i="2"/>
  <c r="AW338" i="2"/>
  <c r="BZ338" i="2" s="1"/>
  <c r="AX338" i="2"/>
  <c r="CA338" i="2" s="1"/>
  <c r="AY338" i="2"/>
  <c r="AZ338" i="2"/>
  <c r="BA338" i="2"/>
  <c r="BB338" i="2"/>
  <c r="CF338" i="2" s="1"/>
  <c r="BC338" i="2"/>
  <c r="CG338" i="2" s="1"/>
  <c r="BD338" i="2"/>
  <c r="CH338" i="2" s="1"/>
  <c r="BE338" i="2"/>
  <c r="CI338" i="2" s="1"/>
  <c r="BF338" i="2"/>
  <c r="CK338" i="2" s="1"/>
  <c r="BG338" i="2"/>
  <c r="CL338" i="2" s="1"/>
  <c r="BH338" i="2"/>
  <c r="CM338" i="2" s="1"/>
  <c r="BI338" i="2"/>
  <c r="CO338" i="2" s="1"/>
  <c r="BJ338" i="2"/>
  <c r="CP338" i="2" s="1"/>
  <c r="BK338" i="2"/>
  <c r="CQ338" i="2" s="1"/>
  <c r="AL339" i="2"/>
  <c r="AM339" i="2"/>
  <c r="AN339" i="2"/>
  <c r="BP339" i="2" s="1"/>
  <c r="AO339" i="2"/>
  <c r="BQ339" i="2" s="1"/>
  <c r="AP339" i="2"/>
  <c r="AQ339" i="2"/>
  <c r="BS339" i="2" s="1"/>
  <c r="AR339" i="2"/>
  <c r="BT339" i="2" s="1"/>
  <c r="AS339" i="2"/>
  <c r="BU339" i="2" s="1"/>
  <c r="AT339" i="2"/>
  <c r="BV339" i="2" s="1"/>
  <c r="AU339" i="2"/>
  <c r="AV339" i="2"/>
  <c r="AW339" i="2"/>
  <c r="BZ339" i="2" s="1"/>
  <c r="AX339" i="2"/>
  <c r="CA339" i="2" s="1"/>
  <c r="AY339" i="2"/>
  <c r="AZ339" i="2"/>
  <c r="BA339" i="2"/>
  <c r="BB339" i="2"/>
  <c r="CF339" i="2" s="1"/>
  <c r="BC339" i="2"/>
  <c r="CG339" i="2" s="1"/>
  <c r="BD339" i="2"/>
  <c r="CH339" i="2" s="1"/>
  <c r="BE339" i="2"/>
  <c r="CI339" i="2" s="1"/>
  <c r="BF339" i="2"/>
  <c r="CK339" i="2" s="1"/>
  <c r="BG339" i="2"/>
  <c r="CL339" i="2" s="1"/>
  <c r="BH339" i="2"/>
  <c r="CM339" i="2" s="1"/>
  <c r="BI339" i="2"/>
  <c r="CO339" i="2" s="1"/>
  <c r="BJ339" i="2"/>
  <c r="CP339" i="2" s="1"/>
  <c r="BK339" i="2"/>
  <c r="CQ339" i="2" s="1"/>
  <c r="AL340" i="2"/>
  <c r="AM340" i="2"/>
  <c r="AN340" i="2"/>
  <c r="BP340" i="2" s="1"/>
  <c r="AO340" i="2"/>
  <c r="BQ340" i="2" s="1"/>
  <c r="AP340" i="2"/>
  <c r="AQ340" i="2"/>
  <c r="BS340" i="2" s="1"/>
  <c r="AR340" i="2"/>
  <c r="BT340" i="2" s="1"/>
  <c r="AS340" i="2"/>
  <c r="BU340" i="2" s="1"/>
  <c r="AT340" i="2"/>
  <c r="BV340" i="2" s="1"/>
  <c r="AU340" i="2"/>
  <c r="AV340" i="2"/>
  <c r="AW340" i="2"/>
  <c r="BZ340" i="2" s="1"/>
  <c r="AX340" i="2"/>
  <c r="CA340" i="2" s="1"/>
  <c r="AY340" i="2"/>
  <c r="AZ340" i="2"/>
  <c r="BA340" i="2"/>
  <c r="BB340" i="2"/>
  <c r="CF340" i="2" s="1"/>
  <c r="BC340" i="2"/>
  <c r="CG340" i="2" s="1"/>
  <c r="BD340" i="2"/>
  <c r="CH340" i="2" s="1"/>
  <c r="BE340" i="2"/>
  <c r="CI340" i="2" s="1"/>
  <c r="BF340" i="2"/>
  <c r="CK340" i="2" s="1"/>
  <c r="BG340" i="2"/>
  <c r="CL340" i="2" s="1"/>
  <c r="BH340" i="2"/>
  <c r="CM340" i="2" s="1"/>
  <c r="BI340" i="2"/>
  <c r="CO340" i="2" s="1"/>
  <c r="BJ340" i="2"/>
  <c r="CP340" i="2" s="1"/>
  <c r="BK340" i="2"/>
  <c r="CQ340" i="2" s="1"/>
  <c r="AL341" i="2"/>
  <c r="AM341" i="2"/>
  <c r="AN341" i="2"/>
  <c r="BP341" i="2" s="1"/>
  <c r="AO341" i="2"/>
  <c r="BQ341" i="2" s="1"/>
  <c r="AP341" i="2"/>
  <c r="AQ341" i="2"/>
  <c r="BS341" i="2" s="1"/>
  <c r="AR341" i="2"/>
  <c r="BT341" i="2" s="1"/>
  <c r="AS341" i="2"/>
  <c r="BU341" i="2" s="1"/>
  <c r="AT341" i="2"/>
  <c r="BV341" i="2" s="1"/>
  <c r="AU341" i="2"/>
  <c r="AV341" i="2"/>
  <c r="AW341" i="2"/>
  <c r="BZ341" i="2" s="1"/>
  <c r="AX341" i="2"/>
  <c r="CA341" i="2" s="1"/>
  <c r="AY341" i="2"/>
  <c r="AZ341" i="2"/>
  <c r="BA341" i="2"/>
  <c r="BB341" i="2"/>
  <c r="CF341" i="2" s="1"/>
  <c r="BC341" i="2"/>
  <c r="CG341" i="2" s="1"/>
  <c r="BD341" i="2"/>
  <c r="CH341" i="2" s="1"/>
  <c r="BE341" i="2"/>
  <c r="CI341" i="2" s="1"/>
  <c r="BF341" i="2"/>
  <c r="CK341" i="2" s="1"/>
  <c r="BG341" i="2"/>
  <c r="CL341" i="2" s="1"/>
  <c r="BH341" i="2"/>
  <c r="CM341" i="2" s="1"/>
  <c r="BI341" i="2"/>
  <c r="CO341" i="2" s="1"/>
  <c r="BJ341" i="2"/>
  <c r="CP341" i="2" s="1"/>
  <c r="BK341" i="2"/>
  <c r="CQ341" i="2" s="1"/>
  <c r="AL342" i="2"/>
  <c r="AM342" i="2"/>
  <c r="AN342" i="2"/>
  <c r="BP342" i="2" s="1"/>
  <c r="AO342" i="2"/>
  <c r="BQ342" i="2" s="1"/>
  <c r="AP342" i="2"/>
  <c r="AQ342" i="2"/>
  <c r="BS342" i="2" s="1"/>
  <c r="AR342" i="2"/>
  <c r="BT342" i="2" s="1"/>
  <c r="AS342" i="2"/>
  <c r="BU342" i="2" s="1"/>
  <c r="AT342" i="2"/>
  <c r="BV342" i="2" s="1"/>
  <c r="AU342" i="2"/>
  <c r="AV342" i="2"/>
  <c r="AW342" i="2"/>
  <c r="BZ342" i="2" s="1"/>
  <c r="AX342" i="2"/>
  <c r="CA342" i="2" s="1"/>
  <c r="AY342" i="2"/>
  <c r="AZ342" i="2"/>
  <c r="BA342" i="2"/>
  <c r="BB342" i="2"/>
  <c r="CF342" i="2" s="1"/>
  <c r="BC342" i="2"/>
  <c r="CG342" i="2" s="1"/>
  <c r="BD342" i="2"/>
  <c r="CH342" i="2" s="1"/>
  <c r="BE342" i="2"/>
  <c r="CI342" i="2" s="1"/>
  <c r="BF342" i="2"/>
  <c r="CK342" i="2" s="1"/>
  <c r="BG342" i="2"/>
  <c r="CL342" i="2" s="1"/>
  <c r="BH342" i="2"/>
  <c r="CM342" i="2" s="1"/>
  <c r="BI342" i="2"/>
  <c r="CO342" i="2" s="1"/>
  <c r="BJ342" i="2"/>
  <c r="CP342" i="2" s="1"/>
  <c r="BK342" i="2"/>
  <c r="CQ342" i="2" s="1"/>
  <c r="AM343" i="2"/>
  <c r="AN343" i="2"/>
  <c r="BP343" i="2" s="1"/>
  <c r="AO343" i="2"/>
  <c r="BQ343" i="2" s="1"/>
  <c r="AP343" i="2"/>
  <c r="AQ343" i="2"/>
  <c r="BS343" i="2" s="1"/>
  <c r="AR343" i="2"/>
  <c r="BT343" i="2" s="1"/>
  <c r="AS343" i="2"/>
  <c r="BU343" i="2" s="1"/>
  <c r="AT343" i="2"/>
  <c r="BV343" i="2" s="1"/>
  <c r="AU343" i="2"/>
  <c r="AV343" i="2"/>
  <c r="AW343" i="2"/>
  <c r="BZ343" i="2" s="1"/>
  <c r="AX343" i="2"/>
  <c r="CA343" i="2" s="1"/>
  <c r="AY343" i="2"/>
  <c r="AZ343" i="2"/>
  <c r="BA343" i="2"/>
  <c r="BB343" i="2"/>
  <c r="CF343" i="2" s="1"/>
  <c r="BC343" i="2"/>
  <c r="CG343" i="2" s="1"/>
  <c r="BD343" i="2"/>
  <c r="CH343" i="2" s="1"/>
  <c r="BE343" i="2"/>
  <c r="CI343" i="2" s="1"/>
  <c r="BF343" i="2"/>
  <c r="CK343" i="2" s="1"/>
  <c r="BG343" i="2"/>
  <c r="CL343" i="2" s="1"/>
  <c r="BH343" i="2"/>
  <c r="CM343" i="2" s="1"/>
  <c r="BI343" i="2"/>
  <c r="CO343" i="2" s="1"/>
  <c r="BJ343" i="2"/>
  <c r="CP343" i="2" s="1"/>
  <c r="BK343" i="2"/>
  <c r="CQ343" i="2" s="1"/>
  <c r="AL312" i="2"/>
  <c r="AM312" i="2"/>
  <c r="AN312" i="2"/>
  <c r="BP312" i="2" s="1"/>
  <c r="AO312" i="2"/>
  <c r="BQ312" i="2" s="1"/>
  <c r="AP312" i="2"/>
  <c r="AQ312" i="2"/>
  <c r="BS312" i="2" s="1"/>
  <c r="AR312" i="2"/>
  <c r="BT312" i="2" s="1"/>
  <c r="AS312" i="2"/>
  <c r="BU312" i="2" s="1"/>
  <c r="AT312" i="2"/>
  <c r="BV312" i="2" s="1"/>
  <c r="AU312" i="2"/>
  <c r="AV312" i="2"/>
  <c r="AW312" i="2"/>
  <c r="BZ312" i="2" s="1"/>
  <c r="AX312" i="2"/>
  <c r="CA312" i="2" s="1"/>
  <c r="AY312" i="2"/>
  <c r="AZ312" i="2"/>
  <c r="BA312" i="2"/>
  <c r="BB312" i="2"/>
  <c r="CF312" i="2" s="1"/>
  <c r="BC312" i="2"/>
  <c r="CG312" i="2" s="1"/>
  <c r="BD312" i="2"/>
  <c r="CH312" i="2" s="1"/>
  <c r="BE312" i="2"/>
  <c r="CI312" i="2" s="1"/>
  <c r="BF312" i="2"/>
  <c r="CK312" i="2" s="1"/>
  <c r="BG312" i="2"/>
  <c r="CL312" i="2" s="1"/>
  <c r="BH312" i="2"/>
  <c r="CM312" i="2" s="1"/>
  <c r="BI312" i="2"/>
  <c r="CO312" i="2" s="1"/>
  <c r="BJ312" i="2"/>
  <c r="CP312" i="2" s="1"/>
  <c r="BK312" i="2"/>
  <c r="CQ312" i="2" s="1"/>
  <c r="AL214" i="2"/>
  <c r="AM214" i="2"/>
  <c r="AN214" i="2"/>
  <c r="BP214" i="2" s="1"/>
  <c r="AO214" i="2"/>
  <c r="BQ214" i="2" s="1"/>
  <c r="AP214" i="2"/>
  <c r="AQ214" i="2"/>
  <c r="BS214" i="2" s="1"/>
  <c r="AR214" i="2"/>
  <c r="BT214" i="2" s="1"/>
  <c r="AS214" i="2"/>
  <c r="BU214" i="2" s="1"/>
  <c r="AT214" i="2"/>
  <c r="BV214" i="2" s="1"/>
  <c r="AU214" i="2"/>
  <c r="AV214" i="2"/>
  <c r="AW214" i="2"/>
  <c r="BZ214" i="2" s="1"/>
  <c r="AX214" i="2"/>
  <c r="CA214" i="2" s="1"/>
  <c r="AY214" i="2"/>
  <c r="AZ214" i="2"/>
  <c r="BA214" i="2"/>
  <c r="BB214" i="2"/>
  <c r="CF214" i="2" s="1"/>
  <c r="BC214" i="2"/>
  <c r="CG214" i="2" s="1"/>
  <c r="BD214" i="2"/>
  <c r="CH214" i="2" s="1"/>
  <c r="BE214" i="2"/>
  <c r="CI214" i="2" s="1"/>
  <c r="BF214" i="2"/>
  <c r="CK214" i="2" s="1"/>
  <c r="BG214" i="2"/>
  <c r="CL214" i="2" s="1"/>
  <c r="BH214" i="2"/>
  <c r="CM214" i="2" s="1"/>
  <c r="BI214" i="2"/>
  <c r="CO214" i="2" s="1"/>
  <c r="BJ214" i="2"/>
  <c r="CP214" i="2" s="1"/>
  <c r="BK214" i="2"/>
  <c r="CQ214" i="2" s="1"/>
  <c r="AL381" i="2"/>
  <c r="AM381" i="2"/>
  <c r="AN381" i="2"/>
  <c r="BP381" i="2" s="1"/>
  <c r="AO381" i="2"/>
  <c r="BQ381" i="2" s="1"/>
  <c r="AP381" i="2"/>
  <c r="BR381" i="2" s="1"/>
  <c r="AQ381" i="2"/>
  <c r="BS381" i="2" s="1"/>
  <c r="AR381" i="2"/>
  <c r="BT381" i="2" s="1"/>
  <c r="AS381" i="2"/>
  <c r="BU381" i="2" s="1"/>
  <c r="AT381" i="2"/>
  <c r="BV381" i="2" s="1"/>
  <c r="AU381" i="2"/>
  <c r="AV381" i="2"/>
  <c r="AW381" i="2"/>
  <c r="BZ381" i="2" s="1"/>
  <c r="AX381" i="2"/>
  <c r="CA381" i="2" s="1"/>
  <c r="AY381" i="2"/>
  <c r="AZ381" i="2"/>
  <c r="BA381" i="2"/>
  <c r="BB381" i="2"/>
  <c r="CF381" i="2" s="1"/>
  <c r="BC381" i="2"/>
  <c r="CG381" i="2" s="1"/>
  <c r="BD381" i="2"/>
  <c r="CH381" i="2" s="1"/>
  <c r="BE381" i="2"/>
  <c r="CI381" i="2" s="1"/>
  <c r="BF381" i="2"/>
  <c r="CK381" i="2" s="1"/>
  <c r="BG381" i="2"/>
  <c r="CL381" i="2" s="1"/>
  <c r="BH381" i="2"/>
  <c r="CM381" i="2" s="1"/>
  <c r="BI381" i="2"/>
  <c r="CO381" i="2" s="1"/>
  <c r="BJ381" i="2"/>
  <c r="CP381" i="2" s="1"/>
  <c r="BK381" i="2"/>
  <c r="CQ381" i="2" s="1"/>
  <c r="AL382" i="2"/>
  <c r="AM382" i="2"/>
  <c r="AN382" i="2"/>
  <c r="BP382" i="2" s="1"/>
  <c r="AO382" i="2"/>
  <c r="BQ382" i="2" s="1"/>
  <c r="AP382" i="2"/>
  <c r="AQ382" i="2"/>
  <c r="BS382" i="2" s="1"/>
  <c r="AR382" i="2"/>
  <c r="BT382" i="2" s="1"/>
  <c r="AS382" i="2"/>
  <c r="BU382" i="2" s="1"/>
  <c r="AT382" i="2"/>
  <c r="BV382" i="2" s="1"/>
  <c r="AU382" i="2"/>
  <c r="AV382" i="2"/>
  <c r="AW382" i="2"/>
  <c r="BZ382" i="2" s="1"/>
  <c r="AX382" i="2"/>
  <c r="CA382" i="2" s="1"/>
  <c r="AY382" i="2"/>
  <c r="AZ382" i="2"/>
  <c r="BA382" i="2"/>
  <c r="BB382" i="2"/>
  <c r="CF382" i="2" s="1"/>
  <c r="BC382" i="2"/>
  <c r="CG382" i="2" s="1"/>
  <c r="BD382" i="2"/>
  <c r="CH382" i="2" s="1"/>
  <c r="BE382" i="2"/>
  <c r="CI382" i="2" s="1"/>
  <c r="BF382" i="2"/>
  <c r="CK382" i="2" s="1"/>
  <c r="BG382" i="2"/>
  <c r="CL382" i="2" s="1"/>
  <c r="BH382" i="2"/>
  <c r="CM382" i="2" s="1"/>
  <c r="BI382" i="2"/>
  <c r="CO382" i="2" s="1"/>
  <c r="BJ382" i="2"/>
  <c r="CP382" i="2" s="1"/>
  <c r="BK382" i="2"/>
  <c r="CQ382" i="2" s="1"/>
  <c r="AL215" i="2"/>
  <c r="AM215" i="2"/>
  <c r="AN215" i="2"/>
  <c r="BP215" i="2" s="1"/>
  <c r="AO215" i="2"/>
  <c r="BQ215" i="2" s="1"/>
  <c r="AP215" i="2"/>
  <c r="AQ215" i="2"/>
  <c r="BS215" i="2" s="1"/>
  <c r="AR215" i="2"/>
  <c r="BT215" i="2" s="1"/>
  <c r="AS215" i="2"/>
  <c r="BU215" i="2" s="1"/>
  <c r="AT215" i="2"/>
  <c r="BV215" i="2" s="1"/>
  <c r="AU215" i="2"/>
  <c r="AV215" i="2"/>
  <c r="BX215" i="2" s="1"/>
  <c r="AW215" i="2"/>
  <c r="BZ215" i="2" s="1"/>
  <c r="AX215" i="2"/>
  <c r="CA215" i="2" s="1"/>
  <c r="AY215" i="2"/>
  <c r="AZ215" i="2"/>
  <c r="CD215" i="2" s="1"/>
  <c r="BA215" i="2"/>
  <c r="BB215" i="2"/>
  <c r="CF215" i="2" s="1"/>
  <c r="BC215" i="2"/>
  <c r="CG215" i="2" s="1"/>
  <c r="BD215" i="2"/>
  <c r="CH215" i="2" s="1"/>
  <c r="BE215" i="2"/>
  <c r="CI215" i="2" s="1"/>
  <c r="BF215" i="2"/>
  <c r="CK215" i="2" s="1"/>
  <c r="BG215" i="2"/>
  <c r="CL215" i="2" s="1"/>
  <c r="BH215" i="2"/>
  <c r="CM215" i="2" s="1"/>
  <c r="BI215" i="2"/>
  <c r="CO215" i="2" s="1"/>
  <c r="BJ215" i="2"/>
  <c r="CP215" i="2" s="1"/>
  <c r="BK215" i="2"/>
  <c r="CQ215" i="2" s="1"/>
  <c r="AL220" i="2"/>
  <c r="AM220" i="2"/>
  <c r="AN220" i="2"/>
  <c r="BP220" i="2" s="1"/>
  <c r="AO220" i="2"/>
  <c r="BQ220" i="2" s="1"/>
  <c r="AP220" i="2"/>
  <c r="AQ220" i="2"/>
  <c r="BS220" i="2" s="1"/>
  <c r="AR220" i="2"/>
  <c r="BT220" i="2" s="1"/>
  <c r="AS220" i="2"/>
  <c r="BU220" i="2" s="1"/>
  <c r="AT220" i="2"/>
  <c r="BV220" i="2" s="1"/>
  <c r="AU220" i="2"/>
  <c r="AV220" i="2"/>
  <c r="AW220" i="2"/>
  <c r="BZ220" i="2" s="1"/>
  <c r="AX220" i="2"/>
  <c r="CA220" i="2" s="1"/>
  <c r="AY220" i="2"/>
  <c r="AZ220" i="2"/>
  <c r="CD220" i="2" s="1"/>
  <c r="BA220" i="2"/>
  <c r="BB220" i="2"/>
  <c r="CF220" i="2" s="1"/>
  <c r="BC220" i="2"/>
  <c r="CG220" i="2" s="1"/>
  <c r="BD220" i="2"/>
  <c r="CH220" i="2" s="1"/>
  <c r="BE220" i="2"/>
  <c r="CI220" i="2" s="1"/>
  <c r="BF220" i="2"/>
  <c r="CK220" i="2" s="1"/>
  <c r="BG220" i="2"/>
  <c r="CL220" i="2" s="1"/>
  <c r="BH220" i="2"/>
  <c r="CM220" i="2" s="1"/>
  <c r="BI220" i="2"/>
  <c r="CO220" i="2" s="1"/>
  <c r="BJ220" i="2"/>
  <c r="CP220" i="2" s="1"/>
  <c r="BK220" i="2"/>
  <c r="CQ220" i="2" s="1"/>
  <c r="AL313" i="2"/>
  <c r="AM313" i="2"/>
  <c r="AN313" i="2"/>
  <c r="BP313" i="2" s="1"/>
  <c r="AO313" i="2"/>
  <c r="BQ313" i="2" s="1"/>
  <c r="AP313" i="2"/>
  <c r="AQ313" i="2"/>
  <c r="BS313" i="2" s="1"/>
  <c r="AR313" i="2"/>
  <c r="BT313" i="2" s="1"/>
  <c r="AS313" i="2"/>
  <c r="BU313" i="2" s="1"/>
  <c r="AT313" i="2"/>
  <c r="BV313" i="2" s="1"/>
  <c r="AU313" i="2"/>
  <c r="AV313" i="2"/>
  <c r="AW313" i="2"/>
  <c r="BZ313" i="2" s="1"/>
  <c r="AX313" i="2"/>
  <c r="CA313" i="2" s="1"/>
  <c r="AY313" i="2"/>
  <c r="AZ313" i="2"/>
  <c r="CD313" i="2" s="1"/>
  <c r="BA313" i="2"/>
  <c r="BB313" i="2"/>
  <c r="CF313" i="2" s="1"/>
  <c r="BC313" i="2"/>
  <c r="CG313" i="2" s="1"/>
  <c r="BD313" i="2"/>
  <c r="CH313" i="2" s="1"/>
  <c r="BE313" i="2"/>
  <c r="CI313" i="2" s="1"/>
  <c r="BF313" i="2"/>
  <c r="CK313" i="2" s="1"/>
  <c r="BG313" i="2"/>
  <c r="CL313" i="2" s="1"/>
  <c r="BH313" i="2"/>
  <c r="CM313" i="2" s="1"/>
  <c r="BI313" i="2"/>
  <c r="CO313" i="2" s="1"/>
  <c r="BJ313" i="2"/>
  <c r="CP313" i="2" s="1"/>
  <c r="BK313" i="2"/>
  <c r="CQ313" i="2" s="1"/>
  <c r="AL314" i="2"/>
  <c r="AM314" i="2"/>
  <c r="AN314" i="2"/>
  <c r="BP314" i="2" s="1"/>
  <c r="AO314" i="2"/>
  <c r="BQ314" i="2" s="1"/>
  <c r="AP314" i="2"/>
  <c r="AQ314" i="2"/>
  <c r="BS314" i="2" s="1"/>
  <c r="AR314" i="2"/>
  <c r="BT314" i="2" s="1"/>
  <c r="AS314" i="2"/>
  <c r="BU314" i="2" s="1"/>
  <c r="AT314" i="2"/>
  <c r="BV314" i="2" s="1"/>
  <c r="AU314" i="2"/>
  <c r="AV314" i="2"/>
  <c r="AW314" i="2"/>
  <c r="BZ314" i="2" s="1"/>
  <c r="AX314" i="2"/>
  <c r="CA314" i="2" s="1"/>
  <c r="AY314" i="2"/>
  <c r="AZ314" i="2"/>
  <c r="BA314" i="2"/>
  <c r="BB314" i="2"/>
  <c r="CF314" i="2" s="1"/>
  <c r="BC314" i="2"/>
  <c r="CG314" i="2" s="1"/>
  <c r="BD314" i="2"/>
  <c r="CH314" i="2" s="1"/>
  <c r="BE314" i="2"/>
  <c r="CI314" i="2" s="1"/>
  <c r="BF314" i="2"/>
  <c r="CK314" i="2" s="1"/>
  <c r="BG314" i="2"/>
  <c r="CL314" i="2" s="1"/>
  <c r="BH314" i="2"/>
  <c r="CM314" i="2" s="1"/>
  <c r="BI314" i="2"/>
  <c r="CO314" i="2" s="1"/>
  <c r="BJ314" i="2"/>
  <c r="CP314" i="2" s="1"/>
  <c r="BK314" i="2"/>
  <c r="CQ314" i="2" s="1"/>
  <c r="AL344" i="2"/>
  <c r="AM344" i="2"/>
  <c r="AN344" i="2"/>
  <c r="BP344" i="2" s="1"/>
  <c r="AO344" i="2"/>
  <c r="BQ344" i="2" s="1"/>
  <c r="AP344" i="2"/>
  <c r="AQ344" i="2"/>
  <c r="BS344" i="2" s="1"/>
  <c r="AR344" i="2"/>
  <c r="BT344" i="2" s="1"/>
  <c r="AS344" i="2"/>
  <c r="BU344" i="2" s="1"/>
  <c r="AT344" i="2"/>
  <c r="BV344" i="2" s="1"/>
  <c r="AU344" i="2"/>
  <c r="AV344" i="2"/>
  <c r="AW344" i="2"/>
  <c r="BZ344" i="2" s="1"/>
  <c r="AX344" i="2"/>
  <c r="CA344" i="2" s="1"/>
  <c r="AY344" i="2"/>
  <c r="AZ344" i="2"/>
  <c r="BA344" i="2"/>
  <c r="BB344" i="2"/>
  <c r="CF344" i="2" s="1"/>
  <c r="BC344" i="2"/>
  <c r="CG344" i="2" s="1"/>
  <c r="BD344" i="2"/>
  <c r="CH344" i="2" s="1"/>
  <c r="BE344" i="2"/>
  <c r="CI344" i="2" s="1"/>
  <c r="BF344" i="2"/>
  <c r="CK344" i="2" s="1"/>
  <c r="BG344" i="2"/>
  <c r="CL344" i="2" s="1"/>
  <c r="BH344" i="2"/>
  <c r="CM344" i="2" s="1"/>
  <c r="BI344" i="2"/>
  <c r="CO344" i="2" s="1"/>
  <c r="BJ344" i="2"/>
  <c r="CP344" i="2" s="1"/>
  <c r="BK344" i="2"/>
  <c r="CQ344" i="2" s="1"/>
  <c r="AL345" i="2"/>
  <c r="AM345" i="2"/>
  <c r="AN345" i="2"/>
  <c r="BP345" i="2" s="1"/>
  <c r="AO345" i="2"/>
  <c r="BQ345" i="2" s="1"/>
  <c r="AP345" i="2"/>
  <c r="BR345" i="2" s="1"/>
  <c r="AQ345" i="2"/>
  <c r="BS345" i="2" s="1"/>
  <c r="AR345" i="2"/>
  <c r="BT345" i="2" s="1"/>
  <c r="AS345" i="2"/>
  <c r="BU345" i="2" s="1"/>
  <c r="AT345" i="2"/>
  <c r="BV345" i="2" s="1"/>
  <c r="AU345" i="2"/>
  <c r="AV345" i="2"/>
  <c r="AW345" i="2"/>
  <c r="BZ345" i="2" s="1"/>
  <c r="AX345" i="2"/>
  <c r="CA345" i="2" s="1"/>
  <c r="AY345" i="2"/>
  <c r="AZ345" i="2"/>
  <c r="BA345" i="2"/>
  <c r="BB345" i="2"/>
  <c r="CF345" i="2" s="1"/>
  <c r="BC345" i="2"/>
  <c r="CG345" i="2" s="1"/>
  <c r="BD345" i="2"/>
  <c r="CH345" i="2" s="1"/>
  <c r="BE345" i="2"/>
  <c r="CI345" i="2" s="1"/>
  <c r="BF345" i="2"/>
  <c r="CK345" i="2" s="1"/>
  <c r="BG345" i="2"/>
  <c r="CL345" i="2" s="1"/>
  <c r="BH345" i="2"/>
  <c r="CM345" i="2" s="1"/>
  <c r="BI345" i="2"/>
  <c r="CO345" i="2" s="1"/>
  <c r="BJ345" i="2"/>
  <c r="CP345" i="2" s="1"/>
  <c r="BK345" i="2"/>
  <c r="CQ345" i="2" s="1"/>
  <c r="AL346" i="2"/>
  <c r="AM346" i="2"/>
  <c r="AN346" i="2"/>
  <c r="BP346" i="2" s="1"/>
  <c r="AO346" i="2"/>
  <c r="BQ346" i="2" s="1"/>
  <c r="AP346" i="2"/>
  <c r="BR346" i="2" s="1"/>
  <c r="AQ346" i="2"/>
  <c r="BS346" i="2" s="1"/>
  <c r="AR346" i="2"/>
  <c r="BT346" i="2" s="1"/>
  <c r="AS346" i="2"/>
  <c r="BU346" i="2" s="1"/>
  <c r="AT346" i="2"/>
  <c r="BV346" i="2" s="1"/>
  <c r="AU346" i="2"/>
  <c r="AV346" i="2"/>
  <c r="AW346" i="2"/>
  <c r="BZ346" i="2" s="1"/>
  <c r="AX346" i="2"/>
  <c r="CA346" i="2" s="1"/>
  <c r="AY346" i="2"/>
  <c r="AZ346" i="2"/>
  <c r="BA346" i="2"/>
  <c r="BB346" i="2"/>
  <c r="CF346" i="2" s="1"/>
  <c r="BC346" i="2"/>
  <c r="CG346" i="2" s="1"/>
  <c r="BD346" i="2"/>
  <c r="CH346" i="2" s="1"/>
  <c r="BE346" i="2"/>
  <c r="CI346" i="2" s="1"/>
  <c r="BF346" i="2"/>
  <c r="CK346" i="2" s="1"/>
  <c r="BG346" i="2"/>
  <c r="CL346" i="2" s="1"/>
  <c r="BH346" i="2"/>
  <c r="CM346" i="2" s="1"/>
  <c r="BI346" i="2"/>
  <c r="CO346" i="2" s="1"/>
  <c r="BJ346" i="2"/>
  <c r="CP346" i="2" s="1"/>
  <c r="BK346" i="2"/>
  <c r="CQ346" i="2" s="1"/>
  <c r="AL347" i="2"/>
  <c r="AM347" i="2"/>
  <c r="AN347" i="2"/>
  <c r="BP347" i="2" s="1"/>
  <c r="AO347" i="2"/>
  <c r="BQ347" i="2" s="1"/>
  <c r="AP347" i="2"/>
  <c r="AQ347" i="2"/>
  <c r="BS347" i="2" s="1"/>
  <c r="AR347" i="2"/>
  <c r="BT347" i="2" s="1"/>
  <c r="AS347" i="2"/>
  <c r="BU347" i="2" s="1"/>
  <c r="AT347" i="2"/>
  <c r="BV347" i="2" s="1"/>
  <c r="AU347" i="2"/>
  <c r="AV347" i="2"/>
  <c r="BX347" i="2" s="1"/>
  <c r="AW347" i="2"/>
  <c r="BZ347" i="2" s="1"/>
  <c r="AX347" i="2"/>
  <c r="CA347" i="2" s="1"/>
  <c r="AY347" i="2"/>
  <c r="AZ347" i="2"/>
  <c r="BA347" i="2"/>
  <c r="BB347" i="2"/>
  <c r="CF347" i="2" s="1"/>
  <c r="BC347" i="2"/>
  <c r="CG347" i="2" s="1"/>
  <c r="BD347" i="2"/>
  <c r="CH347" i="2" s="1"/>
  <c r="BE347" i="2"/>
  <c r="CI347" i="2" s="1"/>
  <c r="BF347" i="2"/>
  <c r="CK347" i="2" s="1"/>
  <c r="BG347" i="2"/>
  <c r="CL347" i="2" s="1"/>
  <c r="BH347" i="2"/>
  <c r="CM347" i="2" s="1"/>
  <c r="BI347" i="2"/>
  <c r="CO347" i="2" s="1"/>
  <c r="BJ347" i="2"/>
  <c r="CP347" i="2" s="1"/>
  <c r="BK347" i="2"/>
  <c r="CQ347" i="2" s="1"/>
  <c r="AL348" i="2"/>
  <c r="AM348" i="2"/>
  <c r="AN348" i="2"/>
  <c r="BP348" i="2" s="1"/>
  <c r="AO348" i="2"/>
  <c r="BQ348" i="2" s="1"/>
  <c r="AP348" i="2"/>
  <c r="AQ348" i="2"/>
  <c r="BS348" i="2" s="1"/>
  <c r="AR348" i="2"/>
  <c r="BT348" i="2" s="1"/>
  <c r="AS348" i="2"/>
  <c r="BU348" i="2" s="1"/>
  <c r="AT348" i="2"/>
  <c r="BV348" i="2" s="1"/>
  <c r="AU348" i="2"/>
  <c r="AV348" i="2"/>
  <c r="AW348" i="2"/>
  <c r="BZ348" i="2" s="1"/>
  <c r="AX348" i="2"/>
  <c r="CA348" i="2" s="1"/>
  <c r="AY348" i="2"/>
  <c r="AZ348" i="2"/>
  <c r="BA348" i="2"/>
  <c r="BB348" i="2"/>
  <c r="CF348" i="2" s="1"/>
  <c r="BC348" i="2"/>
  <c r="CG348" i="2" s="1"/>
  <c r="BD348" i="2"/>
  <c r="CH348" i="2" s="1"/>
  <c r="BE348" i="2"/>
  <c r="CI348" i="2" s="1"/>
  <c r="BF348" i="2"/>
  <c r="CK348" i="2" s="1"/>
  <c r="BG348" i="2"/>
  <c r="CL348" i="2" s="1"/>
  <c r="BH348" i="2"/>
  <c r="CM348" i="2" s="1"/>
  <c r="BI348" i="2"/>
  <c r="CO348" i="2" s="1"/>
  <c r="BJ348" i="2"/>
  <c r="CP348" i="2" s="1"/>
  <c r="BK348" i="2"/>
  <c r="CQ348" i="2" s="1"/>
  <c r="AL349" i="2"/>
  <c r="AM349" i="2"/>
  <c r="AN349" i="2"/>
  <c r="BP349" i="2" s="1"/>
  <c r="AO349" i="2"/>
  <c r="BQ349" i="2" s="1"/>
  <c r="AP349" i="2"/>
  <c r="AQ349" i="2"/>
  <c r="BS349" i="2" s="1"/>
  <c r="AR349" i="2"/>
  <c r="BT349" i="2" s="1"/>
  <c r="AS349" i="2"/>
  <c r="BU349" i="2" s="1"/>
  <c r="AT349" i="2"/>
  <c r="BV349" i="2" s="1"/>
  <c r="AU349" i="2"/>
  <c r="AV349" i="2"/>
  <c r="BX349" i="2" s="1"/>
  <c r="AW349" i="2"/>
  <c r="BZ349" i="2" s="1"/>
  <c r="AX349" i="2"/>
  <c r="CA349" i="2" s="1"/>
  <c r="AY349" i="2"/>
  <c r="AZ349" i="2"/>
  <c r="BA349" i="2"/>
  <c r="BB349" i="2"/>
  <c r="CF349" i="2" s="1"/>
  <c r="BC349" i="2"/>
  <c r="CG349" i="2" s="1"/>
  <c r="BD349" i="2"/>
  <c r="CH349" i="2" s="1"/>
  <c r="BE349" i="2"/>
  <c r="CI349" i="2" s="1"/>
  <c r="BF349" i="2"/>
  <c r="CK349" i="2" s="1"/>
  <c r="BG349" i="2"/>
  <c r="CL349" i="2" s="1"/>
  <c r="BH349" i="2"/>
  <c r="CM349" i="2" s="1"/>
  <c r="BI349" i="2"/>
  <c r="CO349" i="2" s="1"/>
  <c r="BJ349" i="2"/>
  <c r="CP349" i="2" s="1"/>
  <c r="BK349" i="2"/>
  <c r="CQ349" i="2" s="1"/>
  <c r="AL350" i="2"/>
  <c r="AM350" i="2"/>
  <c r="AN350" i="2"/>
  <c r="BP350" i="2" s="1"/>
  <c r="AO350" i="2"/>
  <c r="BQ350" i="2" s="1"/>
  <c r="AP350" i="2"/>
  <c r="AQ350" i="2"/>
  <c r="BS350" i="2" s="1"/>
  <c r="AR350" i="2"/>
  <c r="BT350" i="2" s="1"/>
  <c r="AS350" i="2"/>
  <c r="BU350" i="2" s="1"/>
  <c r="AT350" i="2"/>
  <c r="BV350" i="2" s="1"/>
  <c r="AU350" i="2"/>
  <c r="AV350" i="2"/>
  <c r="AW350" i="2"/>
  <c r="BZ350" i="2" s="1"/>
  <c r="AX350" i="2"/>
  <c r="CA350" i="2" s="1"/>
  <c r="AY350" i="2"/>
  <c r="AZ350" i="2"/>
  <c r="BA350" i="2"/>
  <c r="BB350" i="2"/>
  <c r="CF350" i="2" s="1"/>
  <c r="BC350" i="2"/>
  <c r="CG350" i="2" s="1"/>
  <c r="BD350" i="2"/>
  <c r="CH350" i="2" s="1"/>
  <c r="BE350" i="2"/>
  <c r="CI350" i="2" s="1"/>
  <c r="BF350" i="2"/>
  <c r="CK350" i="2" s="1"/>
  <c r="BG350" i="2"/>
  <c r="CL350" i="2" s="1"/>
  <c r="BH350" i="2"/>
  <c r="CM350" i="2" s="1"/>
  <c r="BI350" i="2"/>
  <c r="CO350" i="2" s="1"/>
  <c r="BJ350" i="2"/>
  <c r="CP350" i="2" s="1"/>
  <c r="BK350" i="2"/>
  <c r="CQ350" i="2" s="1"/>
  <c r="AL351" i="2"/>
  <c r="AM351" i="2"/>
  <c r="AN351" i="2"/>
  <c r="BP351" i="2" s="1"/>
  <c r="AO351" i="2"/>
  <c r="BQ351" i="2" s="1"/>
  <c r="AP351" i="2"/>
  <c r="AQ351" i="2"/>
  <c r="BS351" i="2" s="1"/>
  <c r="AR351" i="2"/>
  <c r="BT351" i="2" s="1"/>
  <c r="AS351" i="2"/>
  <c r="BU351" i="2" s="1"/>
  <c r="AT351" i="2"/>
  <c r="BV351" i="2" s="1"/>
  <c r="AU351" i="2"/>
  <c r="AV351" i="2"/>
  <c r="BX351" i="2" s="1"/>
  <c r="AW351" i="2"/>
  <c r="BZ351" i="2" s="1"/>
  <c r="AX351" i="2"/>
  <c r="CA351" i="2" s="1"/>
  <c r="AY351" i="2"/>
  <c r="AZ351" i="2"/>
  <c r="BA351" i="2"/>
  <c r="BB351" i="2"/>
  <c r="CF351" i="2" s="1"/>
  <c r="BC351" i="2"/>
  <c r="CG351" i="2" s="1"/>
  <c r="BD351" i="2"/>
  <c r="CH351" i="2" s="1"/>
  <c r="BE351" i="2"/>
  <c r="CI351" i="2" s="1"/>
  <c r="BF351" i="2"/>
  <c r="CK351" i="2" s="1"/>
  <c r="BG351" i="2"/>
  <c r="CL351" i="2" s="1"/>
  <c r="BH351" i="2"/>
  <c r="CM351" i="2" s="1"/>
  <c r="BI351" i="2"/>
  <c r="CO351" i="2" s="1"/>
  <c r="BJ351" i="2"/>
  <c r="CP351" i="2" s="1"/>
  <c r="BK351" i="2"/>
  <c r="CQ351" i="2" s="1"/>
  <c r="AL352" i="2"/>
  <c r="AM352" i="2"/>
  <c r="AN352" i="2"/>
  <c r="BP352" i="2" s="1"/>
  <c r="AO352" i="2"/>
  <c r="BQ352" i="2" s="1"/>
  <c r="AP352" i="2"/>
  <c r="AQ352" i="2"/>
  <c r="BS352" i="2" s="1"/>
  <c r="AR352" i="2"/>
  <c r="BT352" i="2" s="1"/>
  <c r="AS352" i="2"/>
  <c r="BU352" i="2" s="1"/>
  <c r="AT352" i="2"/>
  <c r="BV352" i="2" s="1"/>
  <c r="AU352" i="2"/>
  <c r="AV352" i="2"/>
  <c r="AW352" i="2"/>
  <c r="BZ352" i="2" s="1"/>
  <c r="AX352" i="2"/>
  <c r="CA352" i="2" s="1"/>
  <c r="AY352" i="2"/>
  <c r="AZ352" i="2"/>
  <c r="CD352" i="2" s="1"/>
  <c r="BA352" i="2"/>
  <c r="BB352" i="2"/>
  <c r="CF352" i="2" s="1"/>
  <c r="BC352" i="2"/>
  <c r="CG352" i="2" s="1"/>
  <c r="BD352" i="2"/>
  <c r="CH352" i="2" s="1"/>
  <c r="BE352" i="2"/>
  <c r="CI352" i="2" s="1"/>
  <c r="BF352" i="2"/>
  <c r="CK352" i="2" s="1"/>
  <c r="BG352" i="2"/>
  <c r="CL352" i="2" s="1"/>
  <c r="BH352" i="2"/>
  <c r="CM352" i="2" s="1"/>
  <c r="BI352" i="2"/>
  <c r="CO352" i="2" s="1"/>
  <c r="BJ352" i="2"/>
  <c r="CP352" i="2" s="1"/>
  <c r="BK352" i="2"/>
  <c r="CQ352" i="2" s="1"/>
  <c r="AL353" i="2"/>
  <c r="AM353" i="2"/>
  <c r="AN353" i="2"/>
  <c r="BP353" i="2" s="1"/>
  <c r="AO353" i="2"/>
  <c r="BQ353" i="2" s="1"/>
  <c r="AP353" i="2"/>
  <c r="AQ353" i="2"/>
  <c r="BS353" i="2" s="1"/>
  <c r="AR353" i="2"/>
  <c r="BT353" i="2" s="1"/>
  <c r="AS353" i="2"/>
  <c r="BU353" i="2" s="1"/>
  <c r="AT353" i="2"/>
  <c r="BV353" i="2" s="1"/>
  <c r="AU353" i="2"/>
  <c r="AV353" i="2"/>
  <c r="AW353" i="2"/>
  <c r="BZ353" i="2" s="1"/>
  <c r="AX353" i="2"/>
  <c r="CA353" i="2" s="1"/>
  <c r="AY353" i="2"/>
  <c r="AZ353" i="2"/>
  <c r="CD353" i="2" s="1"/>
  <c r="BA353" i="2"/>
  <c r="BB353" i="2"/>
  <c r="CF353" i="2" s="1"/>
  <c r="BC353" i="2"/>
  <c r="CG353" i="2" s="1"/>
  <c r="BD353" i="2"/>
  <c r="CH353" i="2" s="1"/>
  <c r="BE353" i="2"/>
  <c r="CI353" i="2" s="1"/>
  <c r="BF353" i="2"/>
  <c r="CK353" i="2" s="1"/>
  <c r="BG353" i="2"/>
  <c r="CL353" i="2" s="1"/>
  <c r="BH353" i="2"/>
  <c r="CM353" i="2" s="1"/>
  <c r="BI353" i="2"/>
  <c r="CO353" i="2" s="1"/>
  <c r="BJ353" i="2"/>
  <c r="CP353" i="2" s="1"/>
  <c r="BK353" i="2"/>
  <c r="CQ353" i="2" s="1"/>
  <c r="AL354" i="2"/>
  <c r="BN354" i="2" s="1"/>
  <c r="AM354" i="2"/>
  <c r="AN354" i="2"/>
  <c r="BP354" i="2" s="1"/>
  <c r="AO354" i="2"/>
  <c r="BQ354" i="2" s="1"/>
  <c r="AP354" i="2"/>
  <c r="AQ354" i="2"/>
  <c r="BS354" i="2" s="1"/>
  <c r="AR354" i="2"/>
  <c r="BT354" i="2" s="1"/>
  <c r="AS354" i="2"/>
  <c r="BU354" i="2" s="1"/>
  <c r="AT354" i="2"/>
  <c r="BV354" i="2" s="1"/>
  <c r="AU354" i="2"/>
  <c r="AV354" i="2"/>
  <c r="AW354" i="2"/>
  <c r="BZ354" i="2" s="1"/>
  <c r="AX354" i="2"/>
  <c r="CA354" i="2" s="1"/>
  <c r="AY354" i="2"/>
  <c r="AZ354" i="2"/>
  <c r="BA354" i="2"/>
  <c r="BB354" i="2"/>
  <c r="CF354" i="2" s="1"/>
  <c r="BC354" i="2"/>
  <c r="CG354" i="2" s="1"/>
  <c r="BD354" i="2"/>
  <c r="CH354" i="2" s="1"/>
  <c r="BE354" i="2"/>
  <c r="CI354" i="2" s="1"/>
  <c r="BF354" i="2"/>
  <c r="CK354" i="2" s="1"/>
  <c r="BG354" i="2"/>
  <c r="CL354" i="2" s="1"/>
  <c r="BH354" i="2"/>
  <c r="CM354" i="2" s="1"/>
  <c r="BI354" i="2"/>
  <c r="CO354" i="2" s="1"/>
  <c r="BJ354" i="2"/>
  <c r="CP354" i="2" s="1"/>
  <c r="BK354" i="2"/>
  <c r="CQ354" i="2" s="1"/>
  <c r="AL355" i="2"/>
  <c r="AM355" i="2"/>
  <c r="AN355" i="2"/>
  <c r="BP355" i="2" s="1"/>
  <c r="AO355" i="2"/>
  <c r="BQ355" i="2" s="1"/>
  <c r="AP355" i="2"/>
  <c r="AQ355" i="2"/>
  <c r="BS355" i="2" s="1"/>
  <c r="AR355" i="2"/>
  <c r="BT355" i="2" s="1"/>
  <c r="AS355" i="2"/>
  <c r="BU355" i="2" s="1"/>
  <c r="AT355" i="2"/>
  <c r="BV355" i="2" s="1"/>
  <c r="AU355" i="2"/>
  <c r="AV355" i="2"/>
  <c r="AW355" i="2"/>
  <c r="BZ355" i="2" s="1"/>
  <c r="AX355" i="2"/>
  <c r="CA355" i="2" s="1"/>
  <c r="AY355" i="2"/>
  <c r="AZ355" i="2"/>
  <c r="CD355" i="2" s="1"/>
  <c r="BA355" i="2"/>
  <c r="BB355" i="2"/>
  <c r="CF355" i="2" s="1"/>
  <c r="BC355" i="2"/>
  <c r="CG355" i="2" s="1"/>
  <c r="BD355" i="2"/>
  <c r="CH355" i="2" s="1"/>
  <c r="BE355" i="2"/>
  <c r="CI355" i="2" s="1"/>
  <c r="BF355" i="2"/>
  <c r="CK355" i="2" s="1"/>
  <c r="BG355" i="2"/>
  <c r="CL355" i="2" s="1"/>
  <c r="BH355" i="2"/>
  <c r="CM355" i="2" s="1"/>
  <c r="BI355" i="2"/>
  <c r="CO355" i="2" s="1"/>
  <c r="BJ355" i="2"/>
  <c r="CP355" i="2" s="1"/>
  <c r="BK355" i="2"/>
  <c r="CQ355" i="2" s="1"/>
  <c r="AL356" i="2"/>
  <c r="AM356" i="2"/>
  <c r="AN356" i="2"/>
  <c r="BP356" i="2" s="1"/>
  <c r="AO356" i="2"/>
  <c r="BQ356" i="2" s="1"/>
  <c r="AP356" i="2"/>
  <c r="BR356" i="2" s="1"/>
  <c r="AQ356" i="2"/>
  <c r="BS356" i="2" s="1"/>
  <c r="AR356" i="2"/>
  <c r="BT356" i="2" s="1"/>
  <c r="AS356" i="2"/>
  <c r="BU356" i="2" s="1"/>
  <c r="AT356" i="2"/>
  <c r="BV356" i="2" s="1"/>
  <c r="AU356" i="2"/>
  <c r="AV356" i="2"/>
  <c r="AW356" i="2"/>
  <c r="BZ356" i="2" s="1"/>
  <c r="AX356" i="2"/>
  <c r="CA356" i="2" s="1"/>
  <c r="AY356" i="2"/>
  <c r="AZ356" i="2"/>
  <c r="CD356" i="2" s="1"/>
  <c r="BA356" i="2"/>
  <c r="BB356" i="2"/>
  <c r="CF356" i="2" s="1"/>
  <c r="BC356" i="2"/>
  <c r="CG356" i="2" s="1"/>
  <c r="BD356" i="2"/>
  <c r="CH356" i="2" s="1"/>
  <c r="BE356" i="2"/>
  <c r="CI356" i="2" s="1"/>
  <c r="BF356" i="2"/>
  <c r="CK356" i="2" s="1"/>
  <c r="BG356" i="2"/>
  <c r="CL356" i="2" s="1"/>
  <c r="BH356" i="2"/>
  <c r="CM356" i="2" s="1"/>
  <c r="BI356" i="2"/>
  <c r="CO356" i="2" s="1"/>
  <c r="BJ356" i="2"/>
  <c r="CP356" i="2" s="1"/>
  <c r="BK356" i="2"/>
  <c r="CQ356" i="2" s="1"/>
  <c r="AL357" i="2"/>
  <c r="AM357" i="2"/>
  <c r="AN357" i="2"/>
  <c r="BP357" i="2" s="1"/>
  <c r="AO357" i="2"/>
  <c r="BQ357" i="2" s="1"/>
  <c r="AP357" i="2"/>
  <c r="AQ357" i="2"/>
  <c r="BS357" i="2" s="1"/>
  <c r="AR357" i="2"/>
  <c r="BT357" i="2" s="1"/>
  <c r="AS357" i="2"/>
  <c r="BU357" i="2" s="1"/>
  <c r="AT357" i="2"/>
  <c r="BV357" i="2" s="1"/>
  <c r="AU357" i="2"/>
  <c r="AV357" i="2"/>
  <c r="AW357" i="2"/>
  <c r="BZ357" i="2" s="1"/>
  <c r="AX357" i="2"/>
  <c r="CA357" i="2" s="1"/>
  <c r="AY357" i="2"/>
  <c r="AZ357" i="2"/>
  <c r="BA357" i="2"/>
  <c r="BB357" i="2"/>
  <c r="CF357" i="2" s="1"/>
  <c r="BC357" i="2"/>
  <c r="CG357" i="2" s="1"/>
  <c r="BD357" i="2"/>
  <c r="CH357" i="2" s="1"/>
  <c r="BE357" i="2"/>
  <c r="CI357" i="2" s="1"/>
  <c r="BF357" i="2"/>
  <c r="CK357" i="2" s="1"/>
  <c r="BG357" i="2"/>
  <c r="CL357" i="2" s="1"/>
  <c r="BH357" i="2"/>
  <c r="CM357" i="2" s="1"/>
  <c r="BI357" i="2"/>
  <c r="CO357" i="2" s="1"/>
  <c r="BJ357" i="2"/>
  <c r="CP357" i="2" s="1"/>
  <c r="BK357" i="2"/>
  <c r="CQ357" i="2" s="1"/>
  <c r="AL358" i="2"/>
  <c r="AM358" i="2"/>
  <c r="AN358" i="2"/>
  <c r="BP358" i="2" s="1"/>
  <c r="AO358" i="2"/>
  <c r="BQ358" i="2" s="1"/>
  <c r="AP358" i="2"/>
  <c r="AQ358" i="2"/>
  <c r="BS358" i="2" s="1"/>
  <c r="AR358" i="2"/>
  <c r="BT358" i="2" s="1"/>
  <c r="AS358" i="2"/>
  <c r="BU358" i="2" s="1"/>
  <c r="AT358" i="2"/>
  <c r="BV358" i="2" s="1"/>
  <c r="AU358" i="2"/>
  <c r="AV358" i="2"/>
  <c r="AW358" i="2"/>
  <c r="BZ358" i="2" s="1"/>
  <c r="AX358" i="2"/>
  <c r="CA358" i="2" s="1"/>
  <c r="AY358" i="2"/>
  <c r="AZ358" i="2"/>
  <c r="BA358" i="2"/>
  <c r="BB358" i="2"/>
  <c r="CF358" i="2" s="1"/>
  <c r="BC358" i="2"/>
  <c r="CG358" i="2" s="1"/>
  <c r="BD358" i="2"/>
  <c r="CH358" i="2" s="1"/>
  <c r="BE358" i="2"/>
  <c r="CI358" i="2" s="1"/>
  <c r="BF358" i="2"/>
  <c r="CK358" i="2" s="1"/>
  <c r="BG358" i="2"/>
  <c r="CL358" i="2" s="1"/>
  <c r="BH358" i="2"/>
  <c r="CM358" i="2" s="1"/>
  <c r="BI358" i="2"/>
  <c r="CO358" i="2" s="1"/>
  <c r="BJ358" i="2"/>
  <c r="CP358" i="2" s="1"/>
  <c r="BK358" i="2"/>
  <c r="CQ358" i="2" s="1"/>
  <c r="AL359" i="2"/>
  <c r="BN359" i="2" s="1"/>
  <c r="AM359" i="2"/>
  <c r="AN359" i="2"/>
  <c r="BP359" i="2" s="1"/>
  <c r="AO359" i="2"/>
  <c r="BQ359" i="2" s="1"/>
  <c r="AP359" i="2"/>
  <c r="AQ359" i="2"/>
  <c r="BS359" i="2" s="1"/>
  <c r="AR359" i="2"/>
  <c r="BT359" i="2" s="1"/>
  <c r="AS359" i="2"/>
  <c r="BU359" i="2" s="1"/>
  <c r="AT359" i="2"/>
  <c r="BV359" i="2" s="1"/>
  <c r="AU359" i="2"/>
  <c r="AV359" i="2"/>
  <c r="AW359" i="2"/>
  <c r="BZ359" i="2" s="1"/>
  <c r="AX359" i="2"/>
  <c r="CA359" i="2" s="1"/>
  <c r="AY359" i="2"/>
  <c r="AZ359" i="2"/>
  <c r="BA359" i="2"/>
  <c r="BB359" i="2"/>
  <c r="CF359" i="2" s="1"/>
  <c r="BC359" i="2"/>
  <c r="CG359" i="2" s="1"/>
  <c r="BD359" i="2"/>
  <c r="CH359" i="2" s="1"/>
  <c r="BE359" i="2"/>
  <c r="CI359" i="2" s="1"/>
  <c r="BF359" i="2"/>
  <c r="CK359" i="2" s="1"/>
  <c r="BG359" i="2"/>
  <c r="CL359" i="2" s="1"/>
  <c r="BH359" i="2"/>
  <c r="CM359" i="2" s="1"/>
  <c r="BI359" i="2"/>
  <c r="CO359" i="2" s="1"/>
  <c r="BJ359" i="2"/>
  <c r="CP359" i="2" s="1"/>
  <c r="BK359" i="2"/>
  <c r="CQ359" i="2" s="1"/>
  <c r="AL360" i="2"/>
  <c r="BN360" i="2" s="1"/>
  <c r="AM360" i="2"/>
  <c r="AN360" i="2"/>
  <c r="BP360" i="2" s="1"/>
  <c r="AO360" i="2"/>
  <c r="BQ360" i="2" s="1"/>
  <c r="AP360" i="2"/>
  <c r="AQ360" i="2"/>
  <c r="BS360" i="2" s="1"/>
  <c r="AR360" i="2"/>
  <c r="BT360" i="2" s="1"/>
  <c r="AS360" i="2"/>
  <c r="BU360" i="2" s="1"/>
  <c r="AT360" i="2"/>
  <c r="BV360" i="2" s="1"/>
  <c r="AU360" i="2"/>
  <c r="AV360" i="2"/>
  <c r="AW360" i="2"/>
  <c r="BZ360" i="2" s="1"/>
  <c r="AX360" i="2"/>
  <c r="CA360" i="2" s="1"/>
  <c r="AY360" i="2"/>
  <c r="AZ360" i="2"/>
  <c r="CD360" i="2" s="1"/>
  <c r="BA360" i="2"/>
  <c r="BB360" i="2"/>
  <c r="CF360" i="2" s="1"/>
  <c r="BC360" i="2"/>
  <c r="CG360" i="2" s="1"/>
  <c r="BD360" i="2"/>
  <c r="CH360" i="2" s="1"/>
  <c r="BE360" i="2"/>
  <c r="CI360" i="2" s="1"/>
  <c r="BF360" i="2"/>
  <c r="CK360" i="2" s="1"/>
  <c r="BG360" i="2"/>
  <c r="CL360" i="2" s="1"/>
  <c r="BH360" i="2"/>
  <c r="CM360" i="2" s="1"/>
  <c r="BI360" i="2"/>
  <c r="CO360" i="2" s="1"/>
  <c r="BJ360" i="2"/>
  <c r="CP360" i="2" s="1"/>
  <c r="BK360" i="2"/>
  <c r="CQ360" i="2" s="1"/>
  <c r="AL383" i="2"/>
  <c r="AM383" i="2"/>
  <c r="AN383" i="2"/>
  <c r="BP383" i="2" s="1"/>
  <c r="AO383" i="2"/>
  <c r="BQ383" i="2" s="1"/>
  <c r="AP383" i="2"/>
  <c r="AQ383" i="2"/>
  <c r="BS383" i="2" s="1"/>
  <c r="AR383" i="2"/>
  <c r="BT383" i="2" s="1"/>
  <c r="AS383" i="2"/>
  <c r="BU383" i="2" s="1"/>
  <c r="AT383" i="2"/>
  <c r="BV383" i="2" s="1"/>
  <c r="AU383" i="2"/>
  <c r="AV383" i="2"/>
  <c r="AW383" i="2"/>
  <c r="BZ383" i="2" s="1"/>
  <c r="AX383" i="2"/>
  <c r="CA383" i="2" s="1"/>
  <c r="AY383" i="2"/>
  <c r="AZ383" i="2"/>
  <c r="BA383" i="2"/>
  <c r="BB383" i="2"/>
  <c r="CF383" i="2" s="1"/>
  <c r="BC383" i="2"/>
  <c r="CG383" i="2" s="1"/>
  <c r="BD383" i="2"/>
  <c r="CH383" i="2" s="1"/>
  <c r="BE383" i="2"/>
  <c r="CI383" i="2" s="1"/>
  <c r="BF383" i="2"/>
  <c r="CK383" i="2" s="1"/>
  <c r="BG383" i="2"/>
  <c r="CL383" i="2" s="1"/>
  <c r="BH383" i="2"/>
  <c r="CM383" i="2" s="1"/>
  <c r="BI383" i="2"/>
  <c r="CO383" i="2" s="1"/>
  <c r="BJ383" i="2"/>
  <c r="CP383" i="2" s="1"/>
  <c r="BK383" i="2"/>
  <c r="CQ383" i="2" s="1"/>
  <c r="AL216" i="2"/>
  <c r="AM216" i="2"/>
  <c r="AN216" i="2"/>
  <c r="BP216" i="2" s="1"/>
  <c r="AO216" i="2"/>
  <c r="BQ216" i="2" s="1"/>
  <c r="AP216" i="2"/>
  <c r="AQ216" i="2"/>
  <c r="BS216" i="2" s="1"/>
  <c r="AR216" i="2"/>
  <c r="BT216" i="2" s="1"/>
  <c r="AS216" i="2"/>
  <c r="BU216" i="2" s="1"/>
  <c r="AT216" i="2"/>
  <c r="BV216" i="2" s="1"/>
  <c r="AU216" i="2"/>
  <c r="AV216" i="2"/>
  <c r="AW216" i="2"/>
  <c r="BZ216" i="2" s="1"/>
  <c r="AX216" i="2"/>
  <c r="CA216" i="2" s="1"/>
  <c r="AY216" i="2"/>
  <c r="AZ216" i="2"/>
  <c r="BA216" i="2"/>
  <c r="BB216" i="2"/>
  <c r="CF216" i="2" s="1"/>
  <c r="BC216" i="2"/>
  <c r="CG216" i="2" s="1"/>
  <c r="BD216" i="2"/>
  <c r="CH216" i="2" s="1"/>
  <c r="BE216" i="2"/>
  <c r="CI216" i="2" s="1"/>
  <c r="BF216" i="2"/>
  <c r="CK216" i="2" s="1"/>
  <c r="BG216" i="2"/>
  <c r="CL216" i="2" s="1"/>
  <c r="BH216" i="2"/>
  <c r="CM216" i="2" s="1"/>
  <c r="BI216" i="2"/>
  <c r="CO216" i="2" s="1"/>
  <c r="BJ216" i="2"/>
  <c r="CP216" i="2" s="1"/>
  <c r="BK216" i="2"/>
  <c r="CQ216" i="2" s="1"/>
  <c r="AL384" i="2"/>
  <c r="AM384" i="2"/>
  <c r="AN384" i="2"/>
  <c r="BP384" i="2" s="1"/>
  <c r="AO384" i="2"/>
  <c r="BQ384" i="2" s="1"/>
  <c r="AP384" i="2"/>
  <c r="AQ384" i="2"/>
  <c r="BS384" i="2" s="1"/>
  <c r="AR384" i="2"/>
  <c r="BT384" i="2" s="1"/>
  <c r="AS384" i="2"/>
  <c r="BU384" i="2" s="1"/>
  <c r="AT384" i="2"/>
  <c r="BV384" i="2" s="1"/>
  <c r="AU384" i="2"/>
  <c r="AV384" i="2"/>
  <c r="AW384" i="2"/>
  <c r="BZ384" i="2" s="1"/>
  <c r="AX384" i="2"/>
  <c r="CA384" i="2" s="1"/>
  <c r="AY384" i="2"/>
  <c r="AZ384" i="2"/>
  <c r="BA384" i="2"/>
  <c r="BB384" i="2"/>
  <c r="CF384" i="2" s="1"/>
  <c r="BC384" i="2"/>
  <c r="CG384" i="2" s="1"/>
  <c r="BD384" i="2"/>
  <c r="CH384" i="2" s="1"/>
  <c r="BE384" i="2"/>
  <c r="CI384" i="2" s="1"/>
  <c r="BF384" i="2"/>
  <c r="CK384" i="2" s="1"/>
  <c r="BG384" i="2"/>
  <c r="CL384" i="2" s="1"/>
  <c r="BH384" i="2"/>
  <c r="CM384" i="2" s="1"/>
  <c r="BI384" i="2"/>
  <c r="CO384" i="2" s="1"/>
  <c r="BJ384" i="2"/>
  <c r="CP384" i="2" s="1"/>
  <c r="BK384" i="2"/>
  <c r="CQ384" i="2" s="1"/>
  <c r="AL385" i="2"/>
  <c r="AM385" i="2"/>
  <c r="AN385" i="2"/>
  <c r="BP385" i="2" s="1"/>
  <c r="AO385" i="2"/>
  <c r="BQ385" i="2" s="1"/>
  <c r="AP385" i="2"/>
  <c r="AQ385" i="2"/>
  <c r="BS385" i="2" s="1"/>
  <c r="AR385" i="2"/>
  <c r="BT385" i="2" s="1"/>
  <c r="AS385" i="2"/>
  <c r="BU385" i="2" s="1"/>
  <c r="AT385" i="2"/>
  <c r="BV385" i="2" s="1"/>
  <c r="AU385" i="2"/>
  <c r="AV385" i="2"/>
  <c r="AW385" i="2"/>
  <c r="BZ385" i="2" s="1"/>
  <c r="AX385" i="2"/>
  <c r="CA385" i="2" s="1"/>
  <c r="AY385" i="2"/>
  <c r="AZ385" i="2"/>
  <c r="BA385" i="2"/>
  <c r="BB385" i="2"/>
  <c r="CF385" i="2" s="1"/>
  <c r="BC385" i="2"/>
  <c r="CG385" i="2" s="1"/>
  <c r="BD385" i="2"/>
  <c r="CH385" i="2" s="1"/>
  <c r="BE385" i="2"/>
  <c r="CI385" i="2" s="1"/>
  <c r="BF385" i="2"/>
  <c r="CK385" i="2" s="1"/>
  <c r="BG385" i="2"/>
  <c r="CL385" i="2" s="1"/>
  <c r="BH385" i="2"/>
  <c r="CM385" i="2" s="1"/>
  <c r="BI385" i="2"/>
  <c r="CO385" i="2" s="1"/>
  <c r="BJ385" i="2"/>
  <c r="CP385" i="2" s="1"/>
  <c r="BK385" i="2"/>
  <c r="CQ385" i="2" s="1"/>
  <c r="AL386" i="2"/>
  <c r="AM386" i="2"/>
  <c r="AN386" i="2"/>
  <c r="BP386" i="2" s="1"/>
  <c r="AO386" i="2"/>
  <c r="BQ386" i="2" s="1"/>
  <c r="AP386" i="2"/>
  <c r="AQ386" i="2"/>
  <c r="BS386" i="2" s="1"/>
  <c r="AR386" i="2"/>
  <c r="BT386" i="2" s="1"/>
  <c r="AS386" i="2"/>
  <c r="BU386" i="2" s="1"/>
  <c r="AT386" i="2"/>
  <c r="BV386" i="2" s="1"/>
  <c r="AU386" i="2"/>
  <c r="AV386" i="2"/>
  <c r="AW386" i="2"/>
  <c r="BZ386" i="2" s="1"/>
  <c r="AX386" i="2"/>
  <c r="CA386" i="2" s="1"/>
  <c r="AY386" i="2"/>
  <c r="AZ386" i="2"/>
  <c r="BA386" i="2"/>
  <c r="BB386" i="2"/>
  <c r="CF386" i="2" s="1"/>
  <c r="BC386" i="2"/>
  <c r="CG386" i="2" s="1"/>
  <c r="BD386" i="2"/>
  <c r="CH386" i="2" s="1"/>
  <c r="BE386" i="2"/>
  <c r="CI386" i="2" s="1"/>
  <c r="BF386" i="2"/>
  <c r="CK386" i="2" s="1"/>
  <c r="BG386" i="2"/>
  <c r="CL386" i="2" s="1"/>
  <c r="BH386" i="2"/>
  <c r="CM386" i="2" s="1"/>
  <c r="BI386" i="2"/>
  <c r="CO386" i="2" s="1"/>
  <c r="BJ386" i="2"/>
  <c r="CP386" i="2" s="1"/>
  <c r="BK386" i="2"/>
  <c r="CQ386" i="2" s="1"/>
  <c r="AL387" i="2"/>
  <c r="AM387" i="2"/>
  <c r="AN387" i="2"/>
  <c r="BP387" i="2" s="1"/>
  <c r="AO387" i="2"/>
  <c r="BQ387" i="2" s="1"/>
  <c r="AP387" i="2"/>
  <c r="BR387" i="2" s="1"/>
  <c r="AQ387" i="2"/>
  <c r="BS387" i="2" s="1"/>
  <c r="AR387" i="2"/>
  <c r="BT387" i="2" s="1"/>
  <c r="AS387" i="2"/>
  <c r="BU387" i="2" s="1"/>
  <c r="AT387" i="2"/>
  <c r="BV387" i="2" s="1"/>
  <c r="AU387" i="2"/>
  <c r="AV387" i="2"/>
  <c r="AW387" i="2"/>
  <c r="BZ387" i="2" s="1"/>
  <c r="AX387" i="2"/>
  <c r="CA387" i="2" s="1"/>
  <c r="AY387" i="2"/>
  <c r="AZ387" i="2"/>
  <c r="BA387" i="2"/>
  <c r="BB387" i="2"/>
  <c r="CF387" i="2" s="1"/>
  <c r="BC387" i="2"/>
  <c r="CG387" i="2" s="1"/>
  <c r="BD387" i="2"/>
  <c r="CH387" i="2" s="1"/>
  <c r="BE387" i="2"/>
  <c r="CI387" i="2" s="1"/>
  <c r="BF387" i="2"/>
  <c r="CK387" i="2" s="1"/>
  <c r="BG387" i="2"/>
  <c r="CL387" i="2" s="1"/>
  <c r="BH387" i="2"/>
  <c r="CM387" i="2" s="1"/>
  <c r="BI387" i="2"/>
  <c r="CO387" i="2" s="1"/>
  <c r="BJ387" i="2"/>
  <c r="CP387" i="2" s="1"/>
  <c r="BK387" i="2"/>
  <c r="CQ387" i="2" s="1"/>
  <c r="AL388" i="2"/>
  <c r="AM388" i="2"/>
  <c r="AN388" i="2"/>
  <c r="BP388" i="2" s="1"/>
  <c r="AO388" i="2"/>
  <c r="BQ388" i="2" s="1"/>
  <c r="AP388" i="2"/>
  <c r="AQ388" i="2"/>
  <c r="BS388" i="2" s="1"/>
  <c r="AR388" i="2"/>
  <c r="BT388" i="2" s="1"/>
  <c r="AS388" i="2"/>
  <c r="BU388" i="2" s="1"/>
  <c r="AT388" i="2"/>
  <c r="BV388" i="2" s="1"/>
  <c r="AU388" i="2"/>
  <c r="AV388" i="2"/>
  <c r="AW388" i="2"/>
  <c r="BZ388" i="2" s="1"/>
  <c r="AX388" i="2"/>
  <c r="CA388" i="2" s="1"/>
  <c r="AY388" i="2"/>
  <c r="AZ388" i="2"/>
  <c r="BA388" i="2"/>
  <c r="BB388" i="2"/>
  <c r="CF388" i="2" s="1"/>
  <c r="BC388" i="2"/>
  <c r="CG388" i="2" s="1"/>
  <c r="BD388" i="2"/>
  <c r="CH388" i="2" s="1"/>
  <c r="BE388" i="2"/>
  <c r="CI388" i="2" s="1"/>
  <c r="BF388" i="2"/>
  <c r="CK388" i="2" s="1"/>
  <c r="BG388" i="2"/>
  <c r="CL388" i="2" s="1"/>
  <c r="BH388" i="2"/>
  <c r="CM388" i="2" s="1"/>
  <c r="BI388" i="2"/>
  <c r="CO388" i="2" s="1"/>
  <c r="BJ388" i="2"/>
  <c r="CP388" i="2" s="1"/>
  <c r="BK388" i="2"/>
  <c r="CQ388" i="2" s="1"/>
  <c r="AL315" i="2"/>
  <c r="AM315" i="2"/>
  <c r="AN315" i="2"/>
  <c r="BP315" i="2" s="1"/>
  <c r="AO315" i="2"/>
  <c r="BQ315" i="2" s="1"/>
  <c r="AP315" i="2"/>
  <c r="AQ315" i="2"/>
  <c r="BS315" i="2" s="1"/>
  <c r="AR315" i="2"/>
  <c r="BT315" i="2" s="1"/>
  <c r="AS315" i="2"/>
  <c r="BU315" i="2" s="1"/>
  <c r="AT315" i="2"/>
  <c r="BV315" i="2" s="1"/>
  <c r="AU315" i="2"/>
  <c r="AV315" i="2"/>
  <c r="AW315" i="2"/>
  <c r="BZ315" i="2" s="1"/>
  <c r="AX315" i="2"/>
  <c r="CA315" i="2" s="1"/>
  <c r="AY315" i="2"/>
  <c r="AZ315" i="2"/>
  <c r="BA315" i="2"/>
  <c r="BB315" i="2"/>
  <c r="CF315" i="2" s="1"/>
  <c r="BC315" i="2"/>
  <c r="CG315" i="2" s="1"/>
  <c r="BD315" i="2"/>
  <c r="CH315" i="2" s="1"/>
  <c r="BE315" i="2"/>
  <c r="CI315" i="2" s="1"/>
  <c r="BF315" i="2"/>
  <c r="CK315" i="2" s="1"/>
  <c r="BG315" i="2"/>
  <c r="CL315" i="2" s="1"/>
  <c r="BH315" i="2"/>
  <c r="CM315" i="2" s="1"/>
  <c r="BI315" i="2"/>
  <c r="CO315" i="2" s="1"/>
  <c r="BJ315" i="2"/>
  <c r="CP315" i="2" s="1"/>
  <c r="BK315" i="2"/>
  <c r="CQ315" i="2" s="1"/>
  <c r="AL316" i="2"/>
  <c r="AM316" i="2"/>
  <c r="AN316" i="2"/>
  <c r="BP316" i="2" s="1"/>
  <c r="AO316" i="2"/>
  <c r="BQ316" i="2" s="1"/>
  <c r="AP316" i="2"/>
  <c r="AQ316" i="2"/>
  <c r="BS316" i="2" s="1"/>
  <c r="AR316" i="2"/>
  <c r="BT316" i="2" s="1"/>
  <c r="AS316" i="2"/>
  <c r="BU316" i="2" s="1"/>
  <c r="AT316" i="2"/>
  <c r="BV316" i="2" s="1"/>
  <c r="AU316" i="2"/>
  <c r="AV316" i="2"/>
  <c r="AW316" i="2"/>
  <c r="BZ316" i="2" s="1"/>
  <c r="AX316" i="2"/>
  <c r="CA316" i="2" s="1"/>
  <c r="AY316" i="2"/>
  <c r="AZ316" i="2"/>
  <c r="BA316" i="2"/>
  <c r="BB316" i="2"/>
  <c r="CF316" i="2" s="1"/>
  <c r="BC316" i="2"/>
  <c r="CG316" i="2" s="1"/>
  <c r="BD316" i="2"/>
  <c r="CH316" i="2" s="1"/>
  <c r="BE316" i="2"/>
  <c r="CI316" i="2" s="1"/>
  <c r="BF316" i="2"/>
  <c r="CK316" i="2" s="1"/>
  <c r="BG316" i="2"/>
  <c r="CL316" i="2" s="1"/>
  <c r="BH316" i="2"/>
  <c r="CM316" i="2" s="1"/>
  <c r="BI316" i="2"/>
  <c r="CO316" i="2" s="1"/>
  <c r="BJ316" i="2"/>
  <c r="CP316" i="2" s="1"/>
  <c r="BK316" i="2"/>
  <c r="CQ316" i="2" s="1"/>
  <c r="AL317" i="2"/>
  <c r="AM317" i="2"/>
  <c r="AN317" i="2"/>
  <c r="BP317" i="2" s="1"/>
  <c r="AO317" i="2"/>
  <c r="BQ317" i="2" s="1"/>
  <c r="AP317" i="2"/>
  <c r="AQ317" i="2"/>
  <c r="BS317" i="2" s="1"/>
  <c r="AR317" i="2"/>
  <c r="BT317" i="2" s="1"/>
  <c r="AS317" i="2"/>
  <c r="BU317" i="2" s="1"/>
  <c r="AT317" i="2"/>
  <c r="BV317" i="2" s="1"/>
  <c r="AU317" i="2"/>
  <c r="AV317" i="2"/>
  <c r="BX317" i="2" s="1"/>
  <c r="AW317" i="2"/>
  <c r="BZ317" i="2" s="1"/>
  <c r="AX317" i="2"/>
  <c r="CA317" i="2" s="1"/>
  <c r="AY317" i="2"/>
  <c r="AZ317" i="2"/>
  <c r="BA317" i="2"/>
  <c r="BB317" i="2"/>
  <c r="CF317" i="2" s="1"/>
  <c r="BC317" i="2"/>
  <c r="CG317" i="2" s="1"/>
  <c r="BD317" i="2"/>
  <c r="CH317" i="2" s="1"/>
  <c r="BE317" i="2"/>
  <c r="CI317" i="2" s="1"/>
  <c r="BF317" i="2"/>
  <c r="CK317" i="2" s="1"/>
  <c r="BG317" i="2"/>
  <c r="CL317" i="2" s="1"/>
  <c r="BH317" i="2"/>
  <c r="CM317" i="2" s="1"/>
  <c r="BI317" i="2"/>
  <c r="CO317" i="2" s="1"/>
  <c r="BJ317" i="2"/>
  <c r="CP317" i="2" s="1"/>
  <c r="BK317" i="2"/>
  <c r="CQ317" i="2" s="1"/>
  <c r="AL361" i="2"/>
  <c r="AM361" i="2"/>
  <c r="AN361" i="2"/>
  <c r="BP361" i="2" s="1"/>
  <c r="AO361" i="2"/>
  <c r="BQ361" i="2" s="1"/>
  <c r="AP361" i="2"/>
  <c r="AQ361" i="2"/>
  <c r="BS361" i="2" s="1"/>
  <c r="AR361" i="2"/>
  <c r="BT361" i="2" s="1"/>
  <c r="AS361" i="2"/>
  <c r="BU361" i="2" s="1"/>
  <c r="AT361" i="2"/>
  <c r="BV361" i="2" s="1"/>
  <c r="AU361" i="2"/>
  <c r="AV361" i="2"/>
  <c r="AW361" i="2"/>
  <c r="BZ361" i="2" s="1"/>
  <c r="AX361" i="2"/>
  <c r="CA361" i="2" s="1"/>
  <c r="AY361" i="2"/>
  <c r="AZ361" i="2"/>
  <c r="BA361" i="2"/>
  <c r="BB361" i="2"/>
  <c r="CF361" i="2" s="1"/>
  <c r="BC361" i="2"/>
  <c r="CG361" i="2" s="1"/>
  <c r="BD361" i="2"/>
  <c r="CH361" i="2" s="1"/>
  <c r="BE361" i="2"/>
  <c r="CI361" i="2" s="1"/>
  <c r="BF361" i="2"/>
  <c r="CK361" i="2" s="1"/>
  <c r="BG361" i="2"/>
  <c r="CL361" i="2" s="1"/>
  <c r="BH361" i="2"/>
  <c r="CM361" i="2" s="1"/>
  <c r="BI361" i="2"/>
  <c r="CO361" i="2" s="1"/>
  <c r="BJ361" i="2"/>
  <c r="CP361" i="2" s="1"/>
  <c r="BK361" i="2"/>
  <c r="CQ361" i="2" s="1"/>
  <c r="AL362" i="2"/>
  <c r="AM362" i="2"/>
  <c r="AN362" i="2"/>
  <c r="BP362" i="2" s="1"/>
  <c r="AO362" i="2"/>
  <c r="BQ362" i="2" s="1"/>
  <c r="AP362" i="2"/>
  <c r="AQ362" i="2"/>
  <c r="BS362" i="2" s="1"/>
  <c r="AR362" i="2"/>
  <c r="BT362" i="2" s="1"/>
  <c r="AS362" i="2"/>
  <c r="BU362" i="2" s="1"/>
  <c r="AT362" i="2"/>
  <c r="BV362" i="2" s="1"/>
  <c r="AU362" i="2"/>
  <c r="AV362" i="2"/>
  <c r="AW362" i="2"/>
  <c r="BZ362" i="2" s="1"/>
  <c r="AX362" i="2"/>
  <c r="CA362" i="2" s="1"/>
  <c r="AY362" i="2"/>
  <c r="AZ362" i="2"/>
  <c r="BA362" i="2"/>
  <c r="BB362" i="2"/>
  <c r="CF362" i="2" s="1"/>
  <c r="BC362" i="2"/>
  <c r="CG362" i="2" s="1"/>
  <c r="BD362" i="2"/>
  <c r="CH362" i="2" s="1"/>
  <c r="BE362" i="2"/>
  <c r="CI362" i="2" s="1"/>
  <c r="BF362" i="2"/>
  <c r="CK362" i="2" s="1"/>
  <c r="BG362" i="2"/>
  <c r="CL362" i="2" s="1"/>
  <c r="BH362" i="2"/>
  <c r="CM362" i="2" s="1"/>
  <c r="BI362" i="2"/>
  <c r="CO362" i="2" s="1"/>
  <c r="BJ362" i="2"/>
  <c r="CP362" i="2" s="1"/>
  <c r="BK362" i="2"/>
  <c r="CQ362" i="2" s="1"/>
  <c r="AL363" i="2"/>
  <c r="AM363" i="2"/>
  <c r="AN363" i="2"/>
  <c r="BP363" i="2" s="1"/>
  <c r="AO363" i="2"/>
  <c r="BQ363" i="2" s="1"/>
  <c r="AP363" i="2"/>
  <c r="AQ363" i="2"/>
  <c r="BS363" i="2" s="1"/>
  <c r="AR363" i="2"/>
  <c r="BT363" i="2" s="1"/>
  <c r="AS363" i="2"/>
  <c r="BU363" i="2" s="1"/>
  <c r="AT363" i="2"/>
  <c r="BV363" i="2" s="1"/>
  <c r="AU363" i="2"/>
  <c r="AV363" i="2"/>
  <c r="AW363" i="2"/>
  <c r="BZ363" i="2" s="1"/>
  <c r="AX363" i="2"/>
  <c r="CA363" i="2" s="1"/>
  <c r="AY363" i="2"/>
  <c r="AZ363" i="2"/>
  <c r="BA363" i="2"/>
  <c r="BB363" i="2"/>
  <c r="CF363" i="2" s="1"/>
  <c r="BC363" i="2"/>
  <c r="CG363" i="2" s="1"/>
  <c r="BD363" i="2"/>
  <c r="CH363" i="2" s="1"/>
  <c r="BE363" i="2"/>
  <c r="CI363" i="2" s="1"/>
  <c r="BF363" i="2"/>
  <c r="CK363" i="2" s="1"/>
  <c r="BG363" i="2"/>
  <c r="CL363" i="2" s="1"/>
  <c r="BH363" i="2"/>
  <c r="CM363" i="2" s="1"/>
  <c r="BI363" i="2"/>
  <c r="CO363" i="2" s="1"/>
  <c r="BJ363" i="2"/>
  <c r="CP363" i="2" s="1"/>
  <c r="BK363" i="2"/>
  <c r="CQ363" i="2" s="1"/>
  <c r="AL364" i="2"/>
  <c r="AM364" i="2"/>
  <c r="AN364" i="2"/>
  <c r="BP364" i="2" s="1"/>
  <c r="AO364" i="2"/>
  <c r="BQ364" i="2" s="1"/>
  <c r="AP364" i="2"/>
  <c r="AQ364" i="2"/>
  <c r="BS364" i="2" s="1"/>
  <c r="AR364" i="2"/>
  <c r="BT364" i="2" s="1"/>
  <c r="AS364" i="2"/>
  <c r="BU364" i="2" s="1"/>
  <c r="AT364" i="2"/>
  <c r="BV364" i="2" s="1"/>
  <c r="AU364" i="2"/>
  <c r="AV364" i="2"/>
  <c r="AW364" i="2"/>
  <c r="BZ364" i="2" s="1"/>
  <c r="AX364" i="2"/>
  <c r="CA364" i="2" s="1"/>
  <c r="AY364" i="2"/>
  <c r="AZ364" i="2"/>
  <c r="BA364" i="2"/>
  <c r="BB364" i="2"/>
  <c r="CF364" i="2" s="1"/>
  <c r="BC364" i="2"/>
  <c r="CG364" i="2" s="1"/>
  <c r="BD364" i="2"/>
  <c r="CH364" i="2" s="1"/>
  <c r="BE364" i="2"/>
  <c r="CI364" i="2" s="1"/>
  <c r="BF364" i="2"/>
  <c r="CK364" i="2" s="1"/>
  <c r="BG364" i="2"/>
  <c r="CL364" i="2" s="1"/>
  <c r="BH364" i="2"/>
  <c r="CM364" i="2" s="1"/>
  <c r="BI364" i="2"/>
  <c r="CO364" i="2" s="1"/>
  <c r="BJ364" i="2"/>
  <c r="CP364" i="2" s="1"/>
  <c r="BK364" i="2"/>
  <c r="CQ364" i="2" s="1"/>
  <c r="AL365" i="2"/>
  <c r="AM365" i="2"/>
  <c r="AN365" i="2"/>
  <c r="BP365" i="2" s="1"/>
  <c r="AO365" i="2"/>
  <c r="BQ365" i="2" s="1"/>
  <c r="AP365" i="2"/>
  <c r="AQ365" i="2"/>
  <c r="BS365" i="2" s="1"/>
  <c r="AR365" i="2"/>
  <c r="BT365" i="2" s="1"/>
  <c r="AS365" i="2"/>
  <c r="BU365" i="2" s="1"/>
  <c r="AT365" i="2"/>
  <c r="BV365" i="2" s="1"/>
  <c r="AU365" i="2"/>
  <c r="AV365" i="2"/>
  <c r="AW365" i="2"/>
  <c r="BZ365" i="2" s="1"/>
  <c r="AX365" i="2"/>
  <c r="CA365" i="2" s="1"/>
  <c r="AY365" i="2"/>
  <c r="AZ365" i="2"/>
  <c r="BA365" i="2"/>
  <c r="BB365" i="2"/>
  <c r="CF365" i="2" s="1"/>
  <c r="BC365" i="2"/>
  <c r="CG365" i="2" s="1"/>
  <c r="BD365" i="2"/>
  <c r="CH365" i="2" s="1"/>
  <c r="BE365" i="2"/>
  <c r="CI365" i="2" s="1"/>
  <c r="BF365" i="2"/>
  <c r="CK365" i="2" s="1"/>
  <c r="BG365" i="2"/>
  <c r="CL365" i="2" s="1"/>
  <c r="BH365" i="2"/>
  <c r="CM365" i="2" s="1"/>
  <c r="BI365" i="2"/>
  <c r="CO365" i="2" s="1"/>
  <c r="BJ365" i="2"/>
  <c r="CP365" i="2" s="1"/>
  <c r="BK365" i="2"/>
  <c r="CQ365" i="2" s="1"/>
  <c r="AL366" i="2"/>
  <c r="AM366" i="2"/>
  <c r="AN366" i="2"/>
  <c r="BP366" i="2" s="1"/>
  <c r="AO366" i="2"/>
  <c r="BQ366" i="2" s="1"/>
  <c r="AP366" i="2"/>
  <c r="AQ366" i="2"/>
  <c r="BS366" i="2" s="1"/>
  <c r="AR366" i="2"/>
  <c r="BT366" i="2" s="1"/>
  <c r="AS366" i="2"/>
  <c r="BU366" i="2" s="1"/>
  <c r="AT366" i="2"/>
  <c r="BV366" i="2" s="1"/>
  <c r="AU366" i="2"/>
  <c r="AV366" i="2"/>
  <c r="AW366" i="2"/>
  <c r="BZ366" i="2" s="1"/>
  <c r="AX366" i="2"/>
  <c r="CA366" i="2" s="1"/>
  <c r="AY366" i="2"/>
  <c r="AZ366" i="2"/>
  <c r="BA366" i="2"/>
  <c r="BB366" i="2"/>
  <c r="CF366" i="2" s="1"/>
  <c r="BC366" i="2"/>
  <c r="CG366" i="2" s="1"/>
  <c r="BD366" i="2"/>
  <c r="CH366" i="2" s="1"/>
  <c r="BE366" i="2"/>
  <c r="CI366" i="2" s="1"/>
  <c r="BF366" i="2"/>
  <c r="CK366" i="2" s="1"/>
  <c r="BG366" i="2"/>
  <c r="CL366" i="2" s="1"/>
  <c r="BH366" i="2"/>
  <c r="CM366" i="2" s="1"/>
  <c r="BI366" i="2"/>
  <c r="CO366" i="2" s="1"/>
  <c r="BJ366" i="2"/>
  <c r="CP366" i="2" s="1"/>
  <c r="BK366" i="2"/>
  <c r="CQ366" i="2" s="1"/>
  <c r="AL367" i="2"/>
  <c r="AM367" i="2"/>
  <c r="AN367" i="2"/>
  <c r="BP367" i="2" s="1"/>
  <c r="AO367" i="2"/>
  <c r="BQ367" i="2" s="1"/>
  <c r="AP367" i="2"/>
  <c r="AQ367" i="2"/>
  <c r="BS367" i="2" s="1"/>
  <c r="AR367" i="2"/>
  <c r="BT367" i="2" s="1"/>
  <c r="AS367" i="2"/>
  <c r="BU367" i="2" s="1"/>
  <c r="AT367" i="2"/>
  <c r="BV367" i="2" s="1"/>
  <c r="AU367" i="2"/>
  <c r="AV367" i="2"/>
  <c r="AW367" i="2"/>
  <c r="BZ367" i="2" s="1"/>
  <c r="AX367" i="2"/>
  <c r="CA367" i="2" s="1"/>
  <c r="AY367" i="2"/>
  <c r="AZ367" i="2"/>
  <c r="BA367" i="2"/>
  <c r="BB367" i="2"/>
  <c r="CF367" i="2" s="1"/>
  <c r="BC367" i="2"/>
  <c r="CG367" i="2" s="1"/>
  <c r="BD367" i="2"/>
  <c r="CH367" i="2" s="1"/>
  <c r="BE367" i="2"/>
  <c r="CI367" i="2" s="1"/>
  <c r="BF367" i="2"/>
  <c r="CK367" i="2" s="1"/>
  <c r="BG367" i="2"/>
  <c r="CL367" i="2" s="1"/>
  <c r="BH367" i="2"/>
  <c r="CM367" i="2" s="1"/>
  <c r="BI367" i="2"/>
  <c r="CO367" i="2" s="1"/>
  <c r="BJ367" i="2"/>
  <c r="CP367" i="2" s="1"/>
  <c r="BK367" i="2"/>
  <c r="CQ367" i="2" s="1"/>
  <c r="AL368" i="2"/>
  <c r="AM368" i="2"/>
  <c r="AN368" i="2"/>
  <c r="BP368" i="2" s="1"/>
  <c r="AO368" i="2"/>
  <c r="BQ368" i="2" s="1"/>
  <c r="AP368" i="2"/>
  <c r="AQ368" i="2"/>
  <c r="BS368" i="2" s="1"/>
  <c r="AR368" i="2"/>
  <c r="BT368" i="2" s="1"/>
  <c r="AS368" i="2"/>
  <c r="BU368" i="2" s="1"/>
  <c r="AT368" i="2"/>
  <c r="BV368" i="2" s="1"/>
  <c r="AU368" i="2"/>
  <c r="AV368" i="2"/>
  <c r="AW368" i="2"/>
  <c r="BZ368" i="2" s="1"/>
  <c r="AX368" i="2"/>
  <c r="CA368" i="2" s="1"/>
  <c r="AY368" i="2"/>
  <c r="AZ368" i="2"/>
  <c r="BA368" i="2"/>
  <c r="BB368" i="2"/>
  <c r="CF368" i="2" s="1"/>
  <c r="BC368" i="2"/>
  <c r="CG368" i="2" s="1"/>
  <c r="BD368" i="2"/>
  <c r="CH368" i="2" s="1"/>
  <c r="BE368" i="2"/>
  <c r="CI368" i="2" s="1"/>
  <c r="BF368" i="2"/>
  <c r="CK368" i="2" s="1"/>
  <c r="BG368" i="2"/>
  <c r="CL368" i="2" s="1"/>
  <c r="BH368" i="2"/>
  <c r="CM368" i="2" s="1"/>
  <c r="BI368" i="2"/>
  <c r="CO368" i="2" s="1"/>
  <c r="BJ368" i="2"/>
  <c r="CP368" i="2" s="1"/>
  <c r="BK368" i="2"/>
  <c r="CQ368" i="2" s="1"/>
  <c r="AL369" i="2"/>
  <c r="AM369" i="2"/>
  <c r="AN369" i="2"/>
  <c r="BP369" i="2" s="1"/>
  <c r="AO369" i="2"/>
  <c r="BQ369" i="2" s="1"/>
  <c r="AP369" i="2"/>
  <c r="AQ369" i="2"/>
  <c r="BS369" i="2" s="1"/>
  <c r="AR369" i="2"/>
  <c r="BT369" i="2" s="1"/>
  <c r="AS369" i="2"/>
  <c r="BU369" i="2" s="1"/>
  <c r="AT369" i="2"/>
  <c r="BV369" i="2" s="1"/>
  <c r="AU369" i="2"/>
  <c r="AV369" i="2"/>
  <c r="AW369" i="2"/>
  <c r="BZ369" i="2" s="1"/>
  <c r="AX369" i="2"/>
  <c r="CA369" i="2" s="1"/>
  <c r="AY369" i="2"/>
  <c r="AZ369" i="2"/>
  <c r="BA369" i="2"/>
  <c r="BB369" i="2"/>
  <c r="CF369" i="2" s="1"/>
  <c r="BC369" i="2"/>
  <c r="CG369" i="2" s="1"/>
  <c r="BD369" i="2"/>
  <c r="CH369" i="2" s="1"/>
  <c r="BE369" i="2"/>
  <c r="CI369" i="2" s="1"/>
  <c r="BF369" i="2"/>
  <c r="CK369" i="2" s="1"/>
  <c r="BG369" i="2"/>
  <c r="CL369" i="2" s="1"/>
  <c r="BH369" i="2"/>
  <c r="CM369" i="2" s="1"/>
  <c r="BI369" i="2"/>
  <c r="CO369" i="2" s="1"/>
  <c r="BJ369" i="2"/>
  <c r="CP369" i="2" s="1"/>
  <c r="BK369" i="2"/>
  <c r="CQ369" i="2" s="1"/>
  <c r="AL217" i="2"/>
  <c r="AM217" i="2"/>
  <c r="AN217" i="2"/>
  <c r="BP217" i="2" s="1"/>
  <c r="AO217" i="2"/>
  <c r="BQ217" i="2" s="1"/>
  <c r="AP217" i="2"/>
  <c r="AQ217" i="2"/>
  <c r="BS217" i="2" s="1"/>
  <c r="AR217" i="2"/>
  <c r="BT217" i="2" s="1"/>
  <c r="AS217" i="2"/>
  <c r="BU217" i="2" s="1"/>
  <c r="AT217" i="2"/>
  <c r="BV217" i="2" s="1"/>
  <c r="AU217" i="2"/>
  <c r="AV217" i="2"/>
  <c r="AW217" i="2"/>
  <c r="BZ217" i="2" s="1"/>
  <c r="AX217" i="2"/>
  <c r="CA217" i="2" s="1"/>
  <c r="AY217" i="2"/>
  <c r="AZ217" i="2"/>
  <c r="BA217" i="2"/>
  <c r="BB217" i="2"/>
  <c r="CF217" i="2" s="1"/>
  <c r="BC217" i="2"/>
  <c r="CG217" i="2" s="1"/>
  <c r="BD217" i="2"/>
  <c r="CH217" i="2" s="1"/>
  <c r="BE217" i="2"/>
  <c r="CI217" i="2" s="1"/>
  <c r="BF217" i="2"/>
  <c r="CK217" i="2" s="1"/>
  <c r="BG217" i="2"/>
  <c r="CL217" i="2" s="1"/>
  <c r="BH217" i="2"/>
  <c r="CM217" i="2" s="1"/>
  <c r="BI217" i="2"/>
  <c r="CO217" i="2" s="1"/>
  <c r="BJ217" i="2"/>
  <c r="CP217" i="2" s="1"/>
  <c r="BK217" i="2"/>
  <c r="CQ217" i="2" s="1"/>
  <c r="AL370" i="2"/>
  <c r="BN370" i="2" s="1"/>
  <c r="AM370" i="2"/>
  <c r="AN370" i="2"/>
  <c r="BP370" i="2" s="1"/>
  <c r="AO370" i="2"/>
  <c r="BQ370" i="2" s="1"/>
  <c r="AP370" i="2"/>
  <c r="AQ370" i="2"/>
  <c r="BS370" i="2" s="1"/>
  <c r="AR370" i="2"/>
  <c r="BT370" i="2" s="1"/>
  <c r="AS370" i="2"/>
  <c r="BU370" i="2" s="1"/>
  <c r="AT370" i="2"/>
  <c r="BV370" i="2" s="1"/>
  <c r="AU370" i="2"/>
  <c r="AV370" i="2"/>
  <c r="AW370" i="2"/>
  <c r="BZ370" i="2" s="1"/>
  <c r="AX370" i="2"/>
  <c r="CA370" i="2" s="1"/>
  <c r="AY370" i="2"/>
  <c r="AZ370" i="2"/>
  <c r="BA370" i="2"/>
  <c r="BB370" i="2"/>
  <c r="CF370" i="2" s="1"/>
  <c r="BC370" i="2"/>
  <c r="CG370" i="2" s="1"/>
  <c r="BD370" i="2"/>
  <c r="CH370" i="2" s="1"/>
  <c r="BE370" i="2"/>
  <c r="CI370" i="2" s="1"/>
  <c r="BF370" i="2"/>
  <c r="CK370" i="2" s="1"/>
  <c r="BG370" i="2"/>
  <c r="CL370" i="2" s="1"/>
  <c r="BH370" i="2"/>
  <c r="CM370" i="2" s="1"/>
  <c r="BI370" i="2"/>
  <c r="CO370" i="2" s="1"/>
  <c r="BJ370" i="2"/>
  <c r="CP370" i="2" s="1"/>
  <c r="BK370" i="2"/>
  <c r="CQ370" i="2" s="1"/>
  <c r="AL371" i="2"/>
  <c r="AM371" i="2"/>
  <c r="AN371" i="2"/>
  <c r="BP371" i="2" s="1"/>
  <c r="AO371" i="2"/>
  <c r="BQ371" i="2" s="1"/>
  <c r="AP371" i="2"/>
  <c r="BR371" i="2" s="1"/>
  <c r="AQ371" i="2"/>
  <c r="BS371" i="2" s="1"/>
  <c r="AR371" i="2"/>
  <c r="BT371" i="2" s="1"/>
  <c r="AS371" i="2"/>
  <c r="BU371" i="2" s="1"/>
  <c r="AT371" i="2"/>
  <c r="BV371" i="2" s="1"/>
  <c r="AU371" i="2"/>
  <c r="AV371" i="2"/>
  <c r="BX371" i="2" s="1"/>
  <c r="AW371" i="2"/>
  <c r="BZ371" i="2" s="1"/>
  <c r="AX371" i="2"/>
  <c r="CA371" i="2" s="1"/>
  <c r="AY371" i="2"/>
  <c r="AZ371" i="2"/>
  <c r="BA371" i="2"/>
  <c r="BB371" i="2"/>
  <c r="CF371" i="2" s="1"/>
  <c r="BC371" i="2"/>
  <c r="CG371" i="2" s="1"/>
  <c r="BD371" i="2"/>
  <c r="CH371" i="2" s="1"/>
  <c r="BE371" i="2"/>
  <c r="CI371" i="2" s="1"/>
  <c r="BF371" i="2"/>
  <c r="CK371" i="2" s="1"/>
  <c r="BG371" i="2"/>
  <c r="CL371" i="2" s="1"/>
  <c r="BH371" i="2"/>
  <c r="CM371" i="2" s="1"/>
  <c r="BI371" i="2"/>
  <c r="CO371" i="2" s="1"/>
  <c r="BJ371" i="2"/>
  <c r="CP371" i="2" s="1"/>
  <c r="BK371" i="2"/>
  <c r="CQ371" i="2" s="1"/>
  <c r="AL372" i="2"/>
  <c r="AM372" i="2"/>
  <c r="AN372" i="2"/>
  <c r="BP372" i="2" s="1"/>
  <c r="AO372" i="2"/>
  <c r="BQ372" i="2" s="1"/>
  <c r="AP372" i="2"/>
  <c r="AQ372" i="2"/>
  <c r="BS372" i="2" s="1"/>
  <c r="AR372" i="2"/>
  <c r="BT372" i="2" s="1"/>
  <c r="AS372" i="2"/>
  <c r="BU372" i="2" s="1"/>
  <c r="AT372" i="2"/>
  <c r="BV372" i="2" s="1"/>
  <c r="AU372" i="2"/>
  <c r="AV372" i="2"/>
  <c r="AW372" i="2"/>
  <c r="BZ372" i="2" s="1"/>
  <c r="AX372" i="2"/>
  <c r="CA372" i="2" s="1"/>
  <c r="AY372" i="2"/>
  <c r="AZ372" i="2"/>
  <c r="BA372" i="2"/>
  <c r="BB372" i="2"/>
  <c r="CF372" i="2" s="1"/>
  <c r="BC372" i="2"/>
  <c r="CG372" i="2" s="1"/>
  <c r="BD372" i="2"/>
  <c r="CH372" i="2" s="1"/>
  <c r="BE372" i="2"/>
  <c r="CI372" i="2" s="1"/>
  <c r="BF372" i="2"/>
  <c r="CK372" i="2" s="1"/>
  <c r="BG372" i="2"/>
  <c r="CL372" i="2" s="1"/>
  <c r="BH372" i="2"/>
  <c r="CM372" i="2" s="1"/>
  <c r="BI372" i="2"/>
  <c r="CO372" i="2" s="1"/>
  <c r="BJ372" i="2"/>
  <c r="CP372" i="2" s="1"/>
  <c r="BK372" i="2"/>
  <c r="CQ372" i="2" s="1"/>
  <c r="AL373" i="2"/>
  <c r="AM373" i="2"/>
  <c r="AN373" i="2"/>
  <c r="BP373" i="2" s="1"/>
  <c r="AO373" i="2"/>
  <c r="BQ373" i="2" s="1"/>
  <c r="AP373" i="2"/>
  <c r="AQ373" i="2"/>
  <c r="BS373" i="2" s="1"/>
  <c r="AR373" i="2"/>
  <c r="BT373" i="2" s="1"/>
  <c r="AS373" i="2"/>
  <c r="BU373" i="2" s="1"/>
  <c r="AT373" i="2"/>
  <c r="BV373" i="2" s="1"/>
  <c r="AU373" i="2"/>
  <c r="AV373" i="2"/>
  <c r="BX373" i="2" s="1"/>
  <c r="AW373" i="2"/>
  <c r="BZ373" i="2" s="1"/>
  <c r="AX373" i="2"/>
  <c r="CA373" i="2" s="1"/>
  <c r="AY373" i="2"/>
  <c r="AZ373" i="2"/>
  <c r="BA373" i="2"/>
  <c r="BB373" i="2"/>
  <c r="CF373" i="2" s="1"/>
  <c r="BC373" i="2"/>
  <c r="CG373" i="2" s="1"/>
  <c r="BD373" i="2"/>
  <c r="CH373" i="2" s="1"/>
  <c r="BE373" i="2"/>
  <c r="CI373" i="2" s="1"/>
  <c r="BF373" i="2"/>
  <c r="CK373" i="2" s="1"/>
  <c r="BG373" i="2"/>
  <c r="CL373" i="2" s="1"/>
  <c r="BH373" i="2"/>
  <c r="CM373" i="2" s="1"/>
  <c r="BI373" i="2"/>
  <c r="CO373" i="2" s="1"/>
  <c r="BJ373" i="2"/>
  <c r="CP373" i="2" s="1"/>
  <c r="BK373" i="2"/>
  <c r="CQ373" i="2" s="1"/>
  <c r="AL374" i="2"/>
  <c r="AM374" i="2"/>
  <c r="AN374" i="2"/>
  <c r="BP374" i="2" s="1"/>
  <c r="AO374" i="2"/>
  <c r="BQ374" i="2" s="1"/>
  <c r="AP374" i="2"/>
  <c r="AQ374" i="2"/>
  <c r="BS374" i="2" s="1"/>
  <c r="AR374" i="2"/>
  <c r="BT374" i="2" s="1"/>
  <c r="AS374" i="2"/>
  <c r="BU374" i="2" s="1"/>
  <c r="AT374" i="2"/>
  <c r="BV374" i="2" s="1"/>
  <c r="AU374" i="2"/>
  <c r="AV374" i="2"/>
  <c r="AW374" i="2"/>
  <c r="BZ374" i="2" s="1"/>
  <c r="AX374" i="2"/>
  <c r="CA374" i="2" s="1"/>
  <c r="AY374" i="2"/>
  <c r="AZ374" i="2"/>
  <c r="BA374" i="2"/>
  <c r="BB374" i="2"/>
  <c r="CF374" i="2" s="1"/>
  <c r="BC374" i="2"/>
  <c r="CG374" i="2" s="1"/>
  <c r="BD374" i="2"/>
  <c r="CH374" i="2" s="1"/>
  <c r="BE374" i="2"/>
  <c r="CI374" i="2" s="1"/>
  <c r="BF374" i="2"/>
  <c r="CK374" i="2" s="1"/>
  <c r="BG374" i="2"/>
  <c r="CL374" i="2" s="1"/>
  <c r="BH374" i="2"/>
  <c r="CM374" i="2" s="1"/>
  <c r="BI374" i="2"/>
  <c r="CO374" i="2" s="1"/>
  <c r="BJ374" i="2"/>
  <c r="CP374" i="2" s="1"/>
  <c r="BK374" i="2"/>
  <c r="CQ374" i="2" s="1"/>
  <c r="AL318" i="2"/>
  <c r="AM318" i="2"/>
  <c r="AN318" i="2"/>
  <c r="BP318" i="2" s="1"/>
  <c r="AO318" i="2"/>
  <c r="BQ318" i="2" s="1"/>
  <c r="AP318" i="2"/>
  <c r="AQ318" i="2"/>
  <c r="BS318" i="2" s="1"/>
  <c r="AR318" i="2"/>
  <c r="BT318" i="2" s="1"/>
  <c r="AS318" i="2"/>
  <c r="BU318" i="2" s="1"/>
  <c r="AT318" i="2"/>
  <c r="BV318" i="2" s="1"/>
  <c r="AU318" i="2"/>
  <c r="AV318" i="2"/>
  <c r="AW318" i="2"/>
  <c r="BZ318" i="2" s="1"/>
  <c r="AX318" i="2"/>
  <c r="CA318" i="2" s="1"/>
  <c r="AY318" i="2"/>
  <c r="AZ318" i="2"/>
  <c r="BA318" i="2"/>
  <c r="BB318" i="2"/>
  <c r="CF318" i="2" s="1"/>
  <c r="BC318" i="2"/>
  <c r="CG318" i="2" s="1"/>
  <c r="BD318" i="2"/>
  <c r="CH318" i="2" s="1"/>
  <c r="BE318" i="2"/>
  <c r="CI318" i="2" s="1"/>
  <c r="BF318" i="2"/>
  <c r="CK318" i="2" s="1"/>
  <c r="BG318" i="2"/>
  <c r="CL318" i="2" s="1"/>
  <c r="BH318" i="2"/>
  <c r="CM318" i="2" s="1"/>
  <c r="BI318" i="2"/>
  <c r="CO318" i="2" s="1"/>
  <c r="BJ318" i="2"/>
  <c r="CP318" i="2" s="1"/>
  <c r="BK318" i="2"/>
  <c r="CQ318" i="2" s="1"/>
  <c r="AL319" i="2"/>
  <c r="AM319" i="2"/>
  <c r="AN319" i="2"/>
  <c r="BP319" i="2" s="1"/>
  <c r="AO319" i="2"/>
  <c r="BQ319" i="2" s="1"/>
  <c r="AP319" i="2"/>
  <c r="AQ319" i="2"/>
  <c r="BS319" i="2" s="1"/>
  <c r="AR319" i="2"/>
  <c r="BT319" i="2" s="1"/>
  <c r="AS319" i="2"/>
  <c r="BU319" i="2" s="1"/>
  <c r="AT319" i="2"/>
  <c r="BV319" i="2" s="1"/>
  <c r="AU319" i="2"/>
  <c r="AV319" i="2"/>
  <c r="AW319" i="2"/>
  <c r="BZ319" i="2" s="1"/>
  <c r="AX319" i="2"/>
  <c r="CA319" i="2" s="1"/>
  <c r="AY319" i="2"/>
  <c r="AZ319" i="2"/>
  <c r="BA319" i="2"/>
  <c r="BB319" i="2"/>
  <c r="CF319" i="2" s="1"/>
  <c r="BC319" i="2"/>
  <c r="CG319" i="2" s="1"/>
  <c r="BD319" i="2"/>
  <c r="CH319" i="2" s="1"/>
  <c r="BE319" i="2"/>
  <c r="CI319" i="2" s="1"/>
  <c r="BF319" i="2"/>
  <c r="CK319" i="2" s="1"/>
  <c r="BG319" i="2"/>
  <c r="CL319" i="2" s="1"/>
  <c r="BH319" i="2"/>
  <c r="CM319" i="2" s="1"/>
  <c r="BI319" i="2"/>
  <c r="CO319" i="2" s="1"/>
  <c r="BJ319" i="2"/>
  <c r="CP319" i="2" s="1"/>
  <c r="BK319" i="2"/>
  <c r="CQ319" i="2" s="1"/>
  <c r="AL320" i="2"/>
  <c r="AM320" i="2"/>
  <c r="AN320" i="2"/>
  <c r="BP320" i="2" s="1"/>
  <c r="AO320" i="2"/>
  <c r="BQ320" i="2" s="1"/>
  <c r="AP320" i="2"/>
  <c r="AQ320" i="2"/>
  <c r="BS320" i="2" s="1"/>
  <c r="AR320" i="2"/>
  <c r="BT320" i="2" s="1"/>
  <c r="AS320" i="2"/>
  <c r="BU320" i="2" s="1"/>
  <c r="AT320" i="2"/>
  <c r="BV320" i="2" s="1"/>
  <c r="AU320" i="2"/>
  <c r="AV320" i="2"/>
  <c r="BX320" i="2" s="1"/>
  <c r="AW320" i="2"/>
  <c r="BZ320" i="2" s="1"/>
  <c r="AX320" i="2"/>
  <c r="CA320" i="2" s="1"/>
  <c r="AY320" i="2"/>
  <c r="AZ320" i="2"/>
  <c r="BA320" i="2"/>
  <c r="BB320" i="2"/>
  <c r="CF320" i="2" s="1"/>
  <c r="BC320" i="2"/>
  <c r="CG320" i="2" s="1"/>
  <c r="BD320" i="2"/>
  <c r="CH320" i="2" s="1"/>
  <c r="BE320" i="2"/>
  <c r="CI320" i="2" s="1"/>
  <c r="BF320" i="2"/>
  <c r="CK320" i="2" s="1"/>
  <c r="BG320" i="2"/>
  <c r="CL320" i="2" s="1"/>
  <c r="BH320" i="2"/>
  <c r="CM320" i="2" s="1"/>
  <c r="BI320" i="2"/>
  <c r="CO320" i="2" s="1"/>
  <c r="BJ320" i="2"/>
  <c r="CP320" i="2" s="1"/>
  <c r="BK320" i="2"/>
  <c r="CQ320" i="2" s="1"/>
  <c r="AL321" i="2"/>
  <c r="AM321" i="2"/>
  <c r="AN321" i="2"/>
  <c r="BP321" i="2" s="1"/>
  <c r="AO321" i="2"/>
  <c r="BQ321" i="2" s="1"/>
  <c r="AP321" i="2"/>
  <c r="AQ321" i="2"/>
  <c r="BS321" i="2" s="1"/>
  <c r="AR321" i="2"/>
  <c r="BT321" i="2" s="1"/>
  <c r="AS321" i="2"/>
  <c r="BU321" i="2" s="1"/>
  <c r="AT321" i="2"/>
  <c r="BV321" i="2" s="1"/>
  <c r="AU321" i="2"/>
  <c r="AV321" i="2"/>
  <c r="AW321" i="2"/>
  <c r="BZ321" i="2" s="1"/>
  <c r="AX321" i="2"/>
  <c r="CA321" i="2" s="1"/>
  <c r="AY321" i="2"/>
  <c r="AZ321" i="2"/>
  <c r="BA321" i="2"/>
  <c r="BB321" i="2"/>
  <c r="CF321" i="2" s="1"/>
  <c r="BC321" i="2"/>
  <c r="CG321" i="2" s="1"/>
  <c r="BD321" i="2"/>
  <c r="CH321" i="2" s="1"/>
  <c r="BE321" i="2"/>
  <c r="CI321" i="2" s="1"/>
  <c r="BF321" i="2"/>
  <c r="CK321" i="2" s="1"/>
  <c r="BG321" i="2"/>
  <c r="CL321" i="2" s="1"/>
  <c r="BH321" i="2"/>
  <c r="CM321" i="2" s="1"/>
  <c r="BI321" i="2"/>
  <c r="CO321" i="2" s="1"/>
  <c r="BJ321" i="2"/>
  <c r="CP321" i="2" s="1"/>
  <c r="BK321" i="2"/>
  <c r="CQ321" i="2" s="1"/>
  <c r="BN390" i="2"/>
  <c r="BO390" i="2"/>
  <c r="BP390" i="2"/>
  <c r="BQ390" i="2"/>
  <c r="BR390" i="2"/>
  <c r="BS390" i="2"/>
  <c r="BT390" i="2"/>
  <c r="BU390" i="2"/>
  <c r="BV390" i="2"/>
  <c r="BW390" i="2"/>
  <c r="BX390" i="2"/>
  <c r="BZ390" i="2"/>
  <c r="CA390" i="2"/>
  <c r="CB390" i="2"/>
  <c r="CD390" i="2"/>
  <c r="CE390" i="2"/>
  <c r="CF390" i="2"/>
  <c r="CG390" i="2"/>
  <c r="CH390" i="2"/>
  <c r="CI390" i="2"/>
  <c r="CK390" i="2"/>
  <c r="CL390" i="2"/>
  <c r="CM390" i="2"/>
  <c r="CO390" i="2"/>
  <c r="CP390" i="2"/>
  <c r="CQ390" i="2"/>
  <c r="BK147" i="2"/>
  <c r="CQ147" i="2" s="1"/>
  <c r="BJ147" i="2"/>
  <c r="CP147" i="2" s="1"/>
  <c r="BI147" i="2"/>
  <c r="CO147" i="2" s="1"/>
  <c r="BH147" i="2"/>
  <c r="CM147" i="2" s="1"/>
  <c r="BG147" i="2"/>
  <c r="CL147" i="2" s="1"/>
  <c r="BF147" i="2"/>
  <c r="CK147" i="2" s="1"/>
  <c r="BE147" i="2"/>
  <c r="CI147" i="2" s="1"/>
  <c r="BD147" i="2"/>
  <c r="CH147" i="2" s="1"/>
  <c r="BC147" i="2"/>
  <c r="CG147" i="2" s="1"/>
  <c r="BB147" i="2"/>
  <c r="CF147" i="2" s="1"/>
  <c r="BA147" i="2"/>
  <c r="AZ147" i="2"/>
  <c r="AY147" i="2"/>
  <c r="AX147" i="2"/>
  <c r="CA147" i="2" s="1"/>
  <c r="AW147" i="2"/>
  <c r="BZ147" i="2" s="1"/>
  <c r="AV147" i="2"/>
  <c r="AU147" i="2"/>
  <c r="AT147" i="2"/>
  <c r="BV147" i="2" s="1"/>
  <c r="AS147" i="2"/>
  <c r="BU147" i="2" s="1"/>
  <c r="AQ147" i="2"/>
  <c r="BS147" i="2" s="1"/>
  <c r="AR147" i="2"/>
  <c r="BT147" i="2" s="1"/>
  <c r="AP147" i="2"/>
  <c r="BR147" i="2" s="1"/>
  <c r="AO147" i="2"/>
  <c r="BQ147" i="2" s="1"/>
  <c r="AN147" i="2"/>
  <c r="BP147" i="2" s="1"/>
  <c r="AL147" i="2"/>
  <c r="BN147" i="2" s="1"/>
  <c r="AM147" i="2"/>
  <c r="CF40" i="2" l="1"/>
  <c r="CA40" i="2"/>
  <c r="BZ40" i="2"/>
  <c r="BQ40" i="2"/>
  <c r="BT40" i="2"/>
  <c r="BP40" i="2"/>
  <c r="BS40" i="2"/>
  <c r="BS87" i="2"/>
  <c r="CF87" i="2"/>
  <c r="CA87" i="2"/>
  <c r="BP87" i="2"/>
  <c r="BZ87" i="2"/>
  <c r="BQ87" i="2"/>
  <c r="BS177" i="2"/>
  <c r="CF177" i="2"/>
  <c r="CA177" i="2"/>
  <c r="BP177" i="2"/>
  <c r="BZ177" i="2"/>
  <c r="BQ177" i="2"/>
  <c r="DG164" i="2"/>
  <c r="DG106" i="2"/>
  <c r="DG100" i="2"/>
  <c r="DG98" i="2"/>
  <c r="DG89" i="2"/>
  <c r="DG352" i="2"/>
  <c r="G226" i="2"/>
  <c r="DG320" i="2"/>
  <c r="DG356" i="2"/>
  <c r="DG350" i="2"/>
  <c r="DF217" i="2"/>
  <c r="DG362" i="2"/>
  <c r="DG346" i="2"/>
  <c r="G183" i="2"/>
  <c r="AI322" i="2"/>
  <c r="G322" i="2" s="1"/>
  <c r="G179" i="2"/>
  <c r="DG176" i="2"/>
  <c r="DG166" i="2"/>
  <c r="DG96" i="2"/>
  <c r="DG172" i="2"/>
  <c r="CX132" i="2"/>
  <c r="DG132" i="2"/>
  <c r="DF132" i="2"/>
  <c r="CX130" i="2"/>
  <c r="DG130" i="2"/>
  <c r="DF130" i="2"/>
  <c r="CX126" i="2"/>
  <c r="DG126" i="2"/>
  <c r="DF126" i="2"/>
  <c r="CX122" i="2"/>
  <c r="DG122" i="2"/>
  <c r="DF122" i="2"/>
  <c r="CX117" i="2"/>
  <c r="DG117" i="2"/>
  <c r="DF117" i="2"/>
  <c r="CX115" i="2"/>
  <c r="DG115" i="2"/>
  <c r="DF115" i="2"/>
  <c r="CX113" i="2"/>
  <c r="DG113" i="2"/>
  <c r="DF113" i="2"/>
  <c r="CX110" i="2"/>
  <c r="DG110" i="2"/>
  <c r="DF110" i="2"/>
  <c r="DF106" i="2"/>
  <c r="CX105" i="2"/>
  <c r="DG105" i="2"/>
  <c r="DF105" i="2"/>
  <c r="DF100" i="2"/>
  <c r="DF98" i="2"/>
  <c r="DF96" i="2"/>
  <c r="CX94" i="2"/>
  <c r="DG94" i="2"/>
  <c r="DF94" i="2"/>
  <c r="DF89" i="2"/>
  <c r="DG35" i="2"/>
  <c r="DF35" i="2"/>
  <c r="DG32" i="2"/>
  <c r="DG161" i="2"/>
  <c r="DF161" i="2"/>
  <c r="DG158" i="2"/>
  <c r="DF158" i="2"/>
  <c r="DG168" i="2"/>
  <c r="DF168" i="2"/>
  <c r="DF164" i="2"/>
  <c r="DG160" i="2"/>
  <c r="DF160" i="2"/>
  <c r="DG159" i="2"/>
  <c r="DF159" i="2"/>
  <c r="DG162" i="2"/>
  <c r="DF162" i="2"/>
  <c r="DG167" i="2"/>
  <c r="DF167" i="2"/>
  <c r="DG165" i="2"/>
  <c r="DF165" i="2"/>
  <c r="DG163" i="2"/>
  <c r="DF163" i="2"/>
  <c r="DF176" i="2"/>
  <c r="DF166" i="2"/>
  <c r="DG171" i="2"/>
  <c r="DF171" i="2"/>
  <c r="DG173" i="2"/>
  <c r="DF173" i="2"/>
  <c r="DF172" i="2"/>
  <c r="DG174" i="2"/>
  <c r="DF174" i="2"/>
  <c r="DG170" i="2"/>
  <c r="DF170" i="2"/>
  <c r="DG175" i="2"/>
  <c r="DF175" i="2"/>
  <c r="DF32" i="2"/>
  <c r="DG30" i="2"/>
  <c r="DF30" i="2"/>
  <c r="DG28" i="2"/>
  <c r="DF28" i="2"/>
  <c r="DG26" i="2"/>
  <c r="DF26" i="2"/>
  <c r="DG23" i="2"/>
  <c r="DF23" i="2"/>
  <c r="DG20" i="2"/>
  <c r="DF20" i="2"/>
  <c r="DG18" i="2"/>
  <c r="DF18" i="2"/>
  <c r="DG16" i="2"/>
  <c r="DF16" i="2"/>
  <c r="DG13" i="2"/>
  <c r="DF13" i="2"/>
  <c r="DG11" i="2"/>
  <c r="DF11" i="2"/>
  <c r="DG38" i="2"/>
  <c r="DF38" i="2"/>
  <c r="DG33" i="2"/>
  <c r="DF33" i="2"/>
  <c r="DG21" i="2"/>
  <c r="DF21" i="2"/>
  <c r="DG10" i="2"/>
  <c r="DF10" i="2"/>
  <c r="DG86" i="2"/>
  <c r="DF86" i="2"/>
  <c r="DG84" i="2"/>
  <c r="DF84" i="2"/>
  <c r="DG82" i="2"/>
  <c r="DF82" i="2"/>
  <c r="DG80" i="2"/>
  <c r="DF80" i="2"/>
  <c r="DG78" i="2"/>
  <c r="DF78" i="2"/>
  <c r="DG76" i="2"/>
  <c r="DF76" i="2"/>
  <c r="DG72" i="2"/>
  <c r="DF72" i="2"/>
  <c r="DG70" i="2"/>
  <c r="DF70" i="2"/>
  <c r="DG68" i="2"/>
  <c r="DF68" i="2"/>
  <c r="DG65" i="2"/>
  <c r="DF65" i="2"/>
  <c r="DG64" i="2"/>
  <c r="DF64" i="2"/>
  <c r="DG63" i="2"/>
  <c r="DF63" i="2"/>
  <c r="DG61" i="2"/>
  <c r="DF61" i="2"/>
  <c r="DG59" i="2"/>
  <c r="DF59" i="2"/>
  <c r="DG58" i="2"/>
  <c r="DF58" i="2"/>
  <c r="DG56" i="2"/>
  <c r="DF56" i="2"/>
  <c r="DG54" i="2"/>
  <c r="DF54" i="2"/>
  <c r="DG53" i="2"/>
  <c r="DF53" i="2"/>
  <c r="DG51" i="2"/>
  <c r="DF51" i="2"/>
  <c r="DG49" i="2"/>
  <c r="DF49" i="2"/>
  <c r="DG47" i="2"/>
  <c r="DF47" i="2"/>
  <c r="DG45" i="2"/>
  <c r="DF45" i="2"/>
  <c r="DG43" i="2"/>
  <c r="DF43" i="2"/>
  <c r="DG7" i="2"/>
  <c r="DF7" i="2"/>
  <c r="DG6" i="2"/>
  <c r="DF6" i="2"/>
  <c r="CX133" i="2"/>
  <c r="DG133" i="2"/>
  <c r="DF133" i="2"/>
  <c r="CX125" i="2"/>
  <c r="DG125" i="2"/>
  <c r="DF125" i="2"/>
  <c r="CX123" i="2"/>
  <c r="DG123" i="2"/>
  <c r="DF123" i="2"/>
  <c r="CX121" i="2"/>
  <c r="DG121" i="2"/>
  <c r="DF121" i="2"/>
  <c r="CX116" i="2"/>
  <c r="DG116" i="2"/>
  <c r="DF116" i="2"/>
  <c r="CX114" i="2"/>
  <c r="DG114" i="2"/>
  <c r="DF114" i="2"/>
  <c r="CX112" i="2"/>
  <c r="DG112" i="2"/>
  <c r="DF112" i="2"/>
  <c r="DG111" i="2"/>
  <c r="DF111" i="2"/>
  <c r="DG103" i="2"/>
  <c r="DF103" i="2"/>
  <c r="DG99" i="2"/>
  <c r="DF99" i="2"/>
  <c r="DG97" i="2"/>
  <c r="DF97" i="2"/>
  <c r="DG93" i="2"/>
  <c r="DF93" i="2"/>
  <c r="DG92" i="2"/>
  <c r="DF92" i="2"/>
  <c r="DG36" i="2"/>
  <c r="DF36" i="2"/>
  <c r="DG34" i="2"/>
  <c r="DF34" i="2"/>
  <c r="DG31" i="2"/>
  <c r="DF31" i="2"/>
  <c r="DG29" i="2"/>
  <c r="DF29" i="2"/>
  <c r="DG27" i="2"/>
  <c r="DF27" i="2"/>
  <c r="DG24" i="2"/>
  <c r="DF24" i="2"/>
  <c r="DG22" i="2"/>
  <c r="DF22" i="2"/>
  <c r="DG19" i="2"/>
  <c r="DF19" i="2"/>
  <c r="DG17" i="2"/>
  <c r="DF17" i="2"/>
  <c r="DG15" i="2"/>
  <c r="DF15" i="2"/>
  <c r="DG12" i="2"/>
  <c r="DF12" i="2"/>
  <c r="DG39" i="2"/>
  <c r="DF39" i="2"/>
  <c r="DG37" i="2"/>
  <c r="DF37" i="2"/>
  <c r="DG25" i="2"/>
  <c r="DF25" i="2"/>
  <c r="DG14" i="2"/>
  <c r="BO14" i="2"/>
  <c r="DF14" i="2"/>
  <c r="DG85" i="2"/>
  <c r="DF85" i="2"/>
  <c r="DG83" i="2"/>
  <c r="DF83" i="2"/>
  <c r="DG81" i="2"/>
  <c r="DF81" i="2"/>
  <c r="DG79" i="2"/>
  <c r="DF79" i="2"/>
  <c r="DG77" i="2"/>
  <c r="DF77" i="2"/>
  <c r="DG73" i="2"/>
  <c r="DF73" i="2"/>
  <c r="DG71" i="2"/>
  <c r="DF71" i="2"/>
  <c r="DG69" i="2"/>
  <c r="DF69" i="2"/>
  <c r="DG67" i="2"/>
  <c r="DF67" i="2"/>
  <c r="DG66" i="2"/>
  <c r="DF66" i="2"/>
  <c r="DG62" i="2"/>
  <c r="DF62" i="2"/>
  <c r="DG60" i="2"/>
  <c r="BO60" i="2"/>
  <c r="DF60" i="2"/>
  <c r="DG57" i="2"/>
  <c r="DF57" i="2"/>
  <c r="DG55" i="2"/>
  <c r="DF55" i="2"/>
  <c r="DG52" i="2"/>
  <c r="DF52" i="2"/>
  <c r="DG50" i="2"/>
  <c r="DF50" i="2"/>
  <c r="DG48" i="2"/>
  <c r="DF48" i="2"/>
  <c r="DG46" i="2"/>
  <c r="DF46" i="2"/>
  <c r="DG44" i="2"/>
  <c r="DF44" i="2"/>
  <c r="DG42" i="2"/>
  <c r="DF42" i="2"/>
  <c r="DG318" i="2"/>
  <c r="DG373" i="2"/>
  <c r="DG371" i="2"/>
  <c r="DG360" i="2"/>
  <c r="DG313" i="2"/>
  <c r="DF313" i="2"/>
  <c r="DG215" i="2"/>
  <c r="DF215" i="2"/>
  <c r="DG381" i="2"/>
  <c r="DF381" i="2"/>
  <c r="DG312" i="2"/>
  <c r="DF312" i="2"/>
  <c r="DG342" i="2"/>
  <c r="DF342" i="2"/>
  <c r="DG340" i="2"/>
  <c r="DF340" i="2"/>
  <c r="DG338" i="2"/>
  <c r="DF338" i="2"/>
  <c r="DG336" i="2"/>
  <c r="DF336" i="2"/>
  <c r="DG334" i="2"/>
  <c r="DF334" i="2"/>
  <c r="DG332" i="2"/>
  <c r="BO332" i="2"/>
  <c r="DF332" i="2"/>
  <c r="DG330" i="2"/>
  <c r="DF330" i="2"/>
  <c r="DG380" i="2"/>
  <c r="DF380" i="2"/>
  <c r="DG311" i="2"/>
  <c r="DF311" i="2"/>
  <c r="DG309" i="2"/>
  <c r="DF309" i="2"/>
  <c r="DG213" i="2"/>
  <c r="DF213" i="2"/>
  <c r="DG212" i="2"/>
  <c r="DF212" i="2"/>
  <c r="DG305" i="2"/>
  <c r="DF305" i="2"/>
  <c r="DG303" i="2"/>
  <c r="DF303" i="2"/>
  <c r="DG302" i="2"/>
  <c r="DF302" i="2"/>
  <c r="DG300" i="2"/>
  <c r="DF300" i="2"/>
  <c r="DG298" i="2"/>
  <c r="DF298" i="2"/>
  <c r="DG296" i="2"/>
  <c r="DF296" i="2"/>
  <c r="DG295" i="2"/>
  <c r="DF295" i="2"/>
  <c r="DG208" i="2"/>
  <c r="DF208" i="2"/>
  <c r="DG294" i="2"/>
  <c r="DF294" i="2"/>
  <c r="DG292" i="2"/>
  <c r="DF292" i="2"/>
  <c r="DG290" i="2"/>
  <c r="DF290" i="2"/>
  <c r="DG288" i="2"/>
  <c r="DF288" i="2"/>
  <c r="DG286" i="2"/>
  <c r="DF286" i="2"/>
  <c r="DG284" i="2"/>
  <c r="DF284" i="2"/>
  <c r="DG282" i="2"/>
  <c r="DF282" i="2"/>
  <c r="DG280" i="2"/>
  <c r="DF280" i="2"/>
  <c r="DG278" i="2"/>
  <c r="DF278" i="2"/>
  <c r="DG276" i="2"/>
  <c r="DF276" i="2"/>
  <c r="DG274" i="2"/>
  <c r="DF274" i="2"/>
  <c r="DG272" i="2"/>
  <c r="DF272" i="2"/>
  <c r="DG270" i="2"/>
  <c r="DF270" i="2"/>
  <c r="DG268" i="2"/>
  <c r="DF268" i="2"/>
  <c r="DG266" i="2"/>
  <c r="DF320" i="2"/>
  <c r="DF362" i="2"/>
  <c r="DG317" i="2"/>
  <c r="DF317" i="2"/>
  <c r="DG387" i="2"/>
  <c r="DF387" i="2"/>
  <c r="DF385" i="2"/>
  <c r="DF216" i="2"/>
  <c r="DF358" i="2"/>
  <c r="DG354" i="2"/>
  <c r="DF354" i="2"/>
  <c r="DG348" i="2"/>
  <c r="DF348" i="2"/>
  <c r="DF346" i="2"/>
  <c r="DG344" i="2"/>
  <c r="DF318" i="2"/>
  <c r="DF373" i="2"/>
  <c r="DF371" i="2"/>
  <c r="DG217" i="2"/>
  <c r="DG368" i="2"/>
  <c r="DF368" i="2"/>
  <c r="DG366" i="2"/>
  <c r="DF366" i="2"/>
  <c r="DG364" i="2"/>
  <c r="DF364" i="2"/>
  <c r="DG315" i="2"/>
  <c r="DF315" i="2"/>
  <c r="DG385" i="2"/>
  <c r="DG216" i="2"/>
  <c r="DF360" i="2"/>
  <c r="DG358" i="2"/>
  <c r="DF356" i="2"/>
  <c r="DF352" i="2"/>
  <c r="DF350" i="2"/>
  <c r="DF344" i="2"/>
  <c r="DG321" i="2"/>
  <c r="DF321" i="2"/>
  <c r="DG319" i="2"/>
  <c r="DF319" i="2"/>
  <c r="DG374" i="2"/>
  <c r="DF374" i="2"/>
  <c r="DG372" i="2"/>
  <c r="DF372" i="2"/>
  <c r="DG370" i="2"/>
  <c r="DF370" i="2"/>
  <c r="DG369" i="2"/>
  <c r="DF369" i="2"/>
  <c r="DG367" i="2"/>
  <c r="DF367" i="2"/>
  <c r="DG365" i="2"/>
  <c r="DF365" i="2"/>
  <c r="DG363" i="2"/>
  <c r="DF363" i="2"/>
  <c r="DG361" i="2"/>
  <c r="DF361" i="2"/>
  <c r="DG316" i="2"/>
  <c r="DF316" i="2"/>
  <c r="DG388" i="2"/>
  <c r="DF388" i="2"/>
  <c r="DG386" i="2"/>
  <c r="DF386" i="2"/>
  <c r="DG384" i="2"/>
  <c r="DF384" i="2"/>
  <c r="DG383" i="2"/>
  <c r="DF383" i="2"/>
  <c r="DG359" i="2"/>
  <c r="DF359" i="2"/>
  <c r="DG357" i="2"/>
  <c r="DF357" i="2"/>
  <c r="DG355" i="2"/>
  <c r="DF355" i="2"/>
  <c r="DG353" i="2"/>
  <c r="DF353" i="2"/>
  <c r="DG351" i="2"/>
  <c r="DF351" i="2"/>
  <c r="DG349" i="2"/>
  <c r="DF349" i="2"/>
  <c r="DG347" i="2"/>
  <c r="DF347" i="2"/>
  <c r="DG345" i="2"/>
  <c r="DF345" i="2"/>
  <c r="DG314" i="2"/>
  <c r="DF314" i="2"/>
  <c r="DG220" i="2"/>
  <c r="DF220" i="2"/>
  <c r="DG382" i="2"/>
  <c r="DF382" i="2"/>
  <c r="DG214" i="2"/>
  <c r="DF214" i="2"/>
  <c r="DG343" i="2"/>
  <c r="DF343" i="2"/>
  <c r="DG341" i="2"/>
  <c r="DF341" i="2"/>
  <c r="DG339" i="2"/>
  <c r="DF339" i="2"/>
  <c r="DG337" i="2"/>
  <c r="DF337" i="2"/>
  <c r="DG335" i="2"/>
  <c r="DF335" i="2"/>
  <c r="DF266" i="2"/>
  <c r="DG264" i="2"/>
  <c r="DF264" i="2"/>
  <c r="DG206" i="2"/>
  <c r="DF206" i="2"/>
  <c r="DG261" i="2"/>
  <c r="DF261" i="2"/>
  <c r="DG259" i="2"/>
  <c r="DF259" i="2"/>
  <c r="DG257" i="2"/>
  <c r="DF257" i="2"/>
  <c r="DG255" i="2"/>
  <c r="DF255" i="2"/>
  <c r="DG204" i="2"/>
  <c r="DF204" i="2"/>
  <c r="DG254" i="2"/>
  <c r="DF254" i="2"/>
  <c r="DG252" i="2"/>
  <c r="DF252" i="2"/>
  <c r="DG250" i="2"/>
  <c r="DF250" i="2"/>
  <c r="DG248" i="2"/>
  <c r="DF248" i="2"/>
  <c r="DG327" i="2"/>
  <c r="DF327" i="2"/>
  <c r="DG218" i="2"/>
  <c r="DF218" i="2"/>
  <c r="DG219" i="2"/>
  <c r="DF219" i="2"/>
  <c r="DG200" i="2"/>
  <c r="DF200" i="2"/>
  <c r="DG377" i="2"/>
  <c r="DF377" i="2"/>
  <c r="DG326" i="2"/>
  <c r="DF326" i="2"/>
  <c r="DG324" i="2"/>
  <c r="DF324" i="2"/>
  <c r="DG247" i="2"/>
  <c r="DF247" i="2"/>
  <c r="DG198" i="2"/>
  <c r="DF198" i="2"/>
  <c r="DG245" i="2"/>
  <c r="DF245" i="2"/>
  <c r="DG243" i="2"/>
  <c r="DF243" i="2"/>
  <c r="DG195" i="2"/>
  <c r="DF195" i="2"/>
  <c r="DG239" i="2"/>
  <c r="DF239" i="2"/>
  <c r="DG237" i="2"/>
  <c r="DF237" i="2"/>
  <c r="DG193" i="2"/>
  <c r="DF193" i="2"/>
  <c r="DG235" i="2"/>
  <c r="DF235" i="2"/>
  <c r="DG233" i="2"/>
  <c r="DF233" i="2"/>
  <c r="DG232" i="2"/>
  <c r="DF232" i="2"/>
  <c r="DG231" i="2"/>
  <c r="DF231" i="2"/>
  <c r="DG187" i="2"/>
  <c r="DF187" i="2"/>
  <c r="DG185" i="2"/>
  <c r="DF185" i="2"/>
  <c r="DG183" i="2"/>
  <c r="DF183" i="2"/>
  <c r="DG230" i="2"/>
  <c r="DF230" i="2"/>
  <c r="DG228" i="2"/>
  <c r="DF228" i="2"/>
  <c r="DG226" i="2"/>
  <c r="DF226" i="2"/>
  <c r="DG225" i="2"/>
  <c r="DF225" i="2"/>
  <c r="DG180" i="2"/>
  <c r="DF180" i="2"/>
  <c r="DG179" i="2"/>
  <c r="DF179" i="2"/>
  <c r="DG221" i="2"/>
  <c r="DF221" i="2"/>
  <c r="DG197" i="2"/>
  <c r="DF197" i="2"/>
  <c r="DG194" i="2"/>
  <c r="DF194" i="2"/>
  <c r="DG333" i="2"/>
  <c r="DF333" i="2"/>
  <c r="DG331" i="2"/>
  <c r="DF331" i="2"/>
  <c r="DG329" i="2"/>
  <c r="DF329" i="2"/>
  <c r="DG379" i="2"/>
  <c r="DF379" i="2"/>
  <c r="DG310" i="2"/>
  <c r="DF310" i="2"/>
  <c r="DG308" i="2"/>
  <c r="DF308" i="2"/>
  <c r="DG307" i="2"/>
  <c r="DF307" i="2"/>
  <c r="DG306" i="2"/>
  <c r="DF306" i="2"/>
  <c r="DG304" i="2"/>
  <c r="DF304" i="2"/>
  <c r="DG211" i="2"/>
  <c r="DF211" i="2"/>
  <c r="DG301" i="2"/>
  <c r="DF301" i="2"/>
  <c r="DG299" i="2"/>
  <c r="DF299" i="2"/>
  <c r="DG297" i="2"/>
  <c r="DF297" i="2"/>
  <c r="DG210" i="2"/>
  <c r="DF210" i="2"/>
  <c r="DG209" i="2"/>
  <c r="DF209" i="2"/>
  <c r="DG207" i="2"/>
  <c r="DF207" i="2"/>
  <c r="DG293" i="2"/>
  <c r="DF293" i="2"/>
  <c r="DG291" i="2"/>
  <c r="DF291" i="2"/>
  <c r="BW289" i="2"/>
  <c r="DG289" i="2"/>
  <c r="DF289" i="2"/>
  <c r="DG287" i="2"/>
  <c r="DF287" i="2"/>
  <c r="BW285" i="2"/>
  <c r="DG285" i="2"/>
  <c r="DF285" i="2"/>
  <c r="DG283" i="2"/>
  <c r="DF283" i="2"/>
  <c r="DG281" i="2"/>
  <c r="DF281" i="2"/>
  <c r="DG279" i="2"/>
  <c r="DF279" i="2"/>
  <c r="DG277" i="2"/>
  <c r="DF277" i="2"/>
  <c r="DG275" i="2"/>
  <c r="DF275" i="2"/>
  <c r="BW273" i="2"/>
  <c r="DG273" i="2"/>
  <c r="DF273" i="2"/>
  <c r="DG271" i="2"/>
  <c r="DF271" i="2"/>
  <c r="DG269" i="2"/>
  <c r="DF269" i="2"/>
  <c r="DG267" i="2"/>
  <c r="DF267" i="2"/>
  <c r="DG265" i="2"/>
  <c r="BO265" i="2"/>
  <c r="DF265" i="2"/>
  <c r="DG263" i="2"/>
  <c r="DF263" i="2"/>
  <c r="BW262" i="2"/>
  <c r="DG262" i="2"/>
  <c r="DF262" i="2"/>
  <c r="DG260" i="2"/>
  <c r="DF260" i="2"/>
  <c r="BW258" i="2"/>
  <c r="DG258" i="2"/>
  <c r="DF258" i="2"/>
  <c r="DG256" i="2"/>
  <c r="DF256" i="2"/>
  <c r="DG205" i="2"/>
  <c r="DF205" i="2"/>
  <c r="DG203" i="2"/>
  <c r="DF203" i="2"/>
  <c r="DG253" i="2"/>
  <c r="DF253" i="2"/>
  <c r="DG251" i="2"/>
  <c r="DF251" i="2"/>
  <c r="DG249" i="2"/>
  <c r="DF249" i="2"/>
  <c r="DG328" i="2"/>
  <c r="DF328" i="2"/>
  <c r="DG375" i="2"/>
  <c r="DF375" i="2"/>
  <c r="DG202" i="2"/>
  <c r="DF202" i="2"/>
  <c r="DG201" i="2"/>
  <c r="DF201" i="2"/>
  <c r="DG378" i="2"/>
  <c r="DF378" i="2"/>
  <c r="DG376" i="2"/>
  <c r="DF376" i="2"/>
  <c r="DG325" i="2"/>
  <c r="DF325" i="2"/>
  <c r="DG323" i="2"/>
  <c r="DF323" i="2"/>
  <c r="DG199" i="2"/>
  <c r="DF199" i="2"/>
  <c r="BW246" i="2"/>
  <c r="DG246" i="2"/>
  <c r="DF246" i="2"/>
  <c r="DG244" i="2"/>
  <c r="DF244" i="2"/>
  <c r="DG241" i="2"/>
  <c r="DF241" i="2"/>
  <c r="DG240" i="2"/>
  <c r="DF240" i="2"/>
  <c r="BW238" i="2"/>
  <c r="DG238" i="2"/>
  <c r="DF238" i="2"/>
  <c r="DG236" i="2"/>
  <c r="DF236" i="2"/>
  <c r="DG192" i="2"/>
  <c r="DF192" i="2"/>
  <c r="DG234" i="2"/>
  <c r="DF234" i="2"/>
  <c r="DG191" i="2"/>
  <c r="DF191" i="2"/>
  <c r="DG190" i="2"/>
  <c r="DF190" i="2"/>
  <c r="DG188" i="2"/>
  <c r="DF188" i="2"/>
  <c r="DG186" i="2"/>
  <c r="DF186" i="2"/>
  <c r="DG184" i="2"/>
  <c r="DF184" i="2"/>
  <c r="DG182" i="2"/>
  <c r="DF182" i="2"/>
  <c r="DG229" i="2"/>
  <c r="DF229" i="2"/>
  <c r="DG227" i="2"/>
  <c r="DF227" i="2"/>
  <c r="DG181" i="2"/>
  <c r="DF181" i="2"/>
  <c r="DG224" i="2"/>
  <c r="DF224" i="2"/>
  <c r="DG223" i="2"/>
  <c r="DF223" i="2"/>
  <c r="DG222" i="2"/>
  <c r="DF222" i="2"/>
  <c r="DG242" i="2"/>
  <c r="DF242" i="2"/>
  <c r="BW196" i="2"/>
  <c r="DG196" i="2"/>
  <c r="DF196" i="2"/>
  <c r="DG189" i="2"/>
  <c r="DF189" i="2"/>
  <c r="CT196" i="2"/>
  <c r="CT238" i="2"/>
  <c r="CB283" i="2"/>
  <c r="CZ314" i="2"/>
  <c r="DE33" i="2"/>
  <c r="DE337" i="2"/>
  <c r="CB238" i="2"/>
  <c r="CT299" i="2"/>
  <c r="CZ369" i="2"/>
  <c r="DE212" i="2"/>
  <c r="CX249" i="2"/>
  <c r="CX323" i="2"/>
  <c r="CU138" i="2"/>
  <c r="CZ365" i="2"/>
  <c r="CX306" i="2"/>
  <c r="DE286" i="2"/>
  <c r="CB275" i="2"/>
  <c r="CZ355" i="2"/>
  <c r="DD349" i="2"/>
  <c r="DE213" i="2"/>
  <c r="CB304" i="2"/>
  <c r="CB299" i="2"/>
  <c r="DE278" i="2"/>
  <c r="DE270" i="2"/>
  <c r="CB263" i="2"/>
  <c r="CB256" i="2"/>
  <c r="DE254" i="2"/>
  <c r="CB62" i="2"/>
  <c r="BR367" i="2"/>
  <c r="DD367" i="2"/>
  <c r="BW364" i="2"/>
  <c r="CX364" i="2"/>
  <c r="BR363" i="2"/>
  <c r="DD363" i="2"/>
  <c r="BR317" i="2"/>
  <c r="DD317" i="2"/>
  <c r="BX386" i="2"/>
  <c r="CY386" i="2"/>
  <c r="DC386" i="2"/>
  <c r="DB386" i="2"/>
  <c r="BX383" i="2"/>
  <c r="DB383" i="2"/>
  <c r="DC383" i="2"/>
  <c r="CY383" i="2"/>
  <c r="BX360" i="2"/>
  <c r="CY360" i="2"/>
  <c r="DC360" i="2"/>
  <c r="DB360" i="2"/>
  <c r="BX357" i="2"/>
  <c r="DB357" i="2"/>
  <c r="CY357" i="2"/>
  <c r="DC357" i="2"/>
  <c r="BN348" i="2"/>
  <c r="CZ348" i="2"/>
  <c r="BR344" i="2"/>
  <c r="DD344" i="2"/>
  <c r="BW312" i="2"/>
  <c r="CX312" i="2"/>
  <c r="BO340" i="2"/>
  <c r="DA340" i="2"/>
  <c r="CW340" i="2"/>
  <c r="CE338" i="2"/>
  <c r="DE338" i="2"/>
  <c r="CE336" i="2"/>
  <c r="DE336" i="2"/>
  <c r="CE335" i="2"/>
  <c r="DE335" i="2"/>
  <c r="CE334" i="2"/>
  <c r="DE334" i="2"/>
  <c r="BO334" i="2"/>
  <c r="CW334" i="2"/>
  <c r="DA334" i="2"/>
  <c r="BO329" i="2"/>
  <c r="CW329" i="2"/>
  <c r="DA329" i="2"/>
  <c r="BW380" i="2"/>
  <c r="CX380" i="2"/>
  <c r="BW379" i="2"/>
  <c r="CX379" i="2"/>
  <c r="BW310" i="2"/>
  <c r="CX310" i="2"/>
  <c r="BN308" i="2"/>
  <c r="CZ308" i="2"/>
  <c r="BX306" i="2"/>
  <c r="CY306" i="2"/>
  <c r="DB306" i="2"/>
  <c r="DC306" i="2"/>
  <c r="BX300" i="2"/>
  <c r="CY300" i="2"/>
  <c r="DC300" i="2"/>
  <c r="DB300" i="2"/>
  <c r="BO298" i="2"/>
  <c r="CW298" i="2"/>
  <c r="DA298" i="2"/>
  <c r="CE296" i="2"/>
  <c r="DE296" i="2"/>
  <c r="BW295" i="2"/>
  <c r="CX295" i="2"/>
  <c r="BO295" i="2"/>
  <c r="CW295" i="2"/>
  <c r="DA295" i="2"/>
  <c r="BR294" i="2"/>
  <c r="DD294" i="2"/>
  <c r="BN294" i="2"/>
  <c r="CZ294" i="2"/>
  <c r="CE293" i="2"/>
  <c r="DE293" i="2"/>
  <c r="BX292" i="2"/>
  <c r="CY292" i="2"/>
  <c r="DC292" i="2"/>
  <c r="DB292" i="2"/>
  <c r="BW291" i="2"/>
  <c r="CX291" i="2"/>
  <c r="BO291" i="2"/>
  <c r="DA291" i="2"/>
  <c r="CW291" i="2"/>
  <c r="CE290" i="2"/>
  <c r="DE290" i="2"/>
  <c r="BX289" i="2"/>
  <c r="DB289" i="2"/>
  <c r="DC289" i="2"/>
  <c r="CY289" i="2"/>
  <c r="BX288" i="2"/>
  <c r="CY288" i="2"/>
  <c r="DC288" i="2"/>
  <c r="DB288" i="2"/>
  <c r="BR287" i="2"/>
  <c r="DD287" i="2"/>
  <c r="BN287" i="2"/>
  <c r="CZ287" i="2"/>
  <c r="BR286" i="2"/>
  <c r="DD286" i="2"/>
  <c r="BN286" i="2"/>
  <c r="CZ286" i="2"/>
  <c r="CE285" i="2"/>
  <c r="DE285" i="2"/>
  <c r="BR285" i="2"/>
  <c r="DD285" i="2"/>
  <c r="BN285" i="2"/>
  <c r="CZ285" i="2"/>
  <c r="CE284" i="2"/>
  <c r="DE284" i="2"/>
  <c r="BR284" i="2"/>
  <c r="DD284" i="2"/>
  <c r="BN284" i="2"/>
  <c r="CZ284" i="2"/>
  <c r="BR283" i="2"/>
  <c r="DD283" i="2"/>
  <c r="BN283" i="2"/>
  <c r="CZ283" i="2"/>
  <c r="BX282" i="2"/>
  <c r="DB282" i="2"/>
  <c r="DC282" i="2"/>
  <c r="CY282" i="2"/>
  <c r="BX281" i="2"/>
  <c r="DB281" i="2"/>
  <c r="DC281" i="2"/>
  <c r="CY281" i="2"/>
  <c r="BW280" i="2"/>
  <c r="CX280" i="2"/>
  <c r="BO280" i="2"/>
  <c r="CW280" i="2"/>
  <c r="DA280" i="2"/>
  <c r="BW279" i="2"/>
  <c r="CX279" i="2"/>
  <c r="BO279" i="2"/>
  <c r="DA279" i="2"/>
  <c r="CW279" i="2"/>
  <c r="BO278" i="2"/>
  <c r="DA278" i="2"/>
  <c r="CW278" i="2"/>
  <c r="BR277" i="2"/>
  <c r="DD277" i="2"/>
  <c r="CW277" i="2"/>
  <c r="DA277" i="2"/>
  <c r="BR276" i="2"/>
  <c r="DD276" i="2"/>
  <c r="BN276" i="2"/>
  <c r="CZ276" i="2"/>
  <c r="BX274" i="2"/>
  <c r="DC274" i="2"/>
  <c r="DB274" i="2"/>
  <c r="CY274" i="2"/>
  <c r="BR272" i="2"/>
  <c r="DD272" i="2"/>
  <c r="BO272" i="2"/>
  <c r="CW272" i="2"/>
  <c r="DA272" i="2"/>
  <c r="BR271" i="2"/>
  <c r="DD271" i="2"/>
  <c r="BN271" i="2"/>
  <c r="CZ271" i="2"/>
  <c r="CE269" i="2"/>
  <c r="DE269" i="2"/>
  <c r="BN268" i="2"/>
  <c r="CZ268" i="2"/>
  <c r="BX267" i="2"/>
  <c r="CY267" i="2"/>
  <c r="DC267" i="2"/>
  <c r="DB267" i="2"/>
  <c r="BX266" i="2"/>
  <c r="DB266" i="2"/>
  <c r="DC266" i="2"/>
  <c r="CY266" i="2"/>
  <c r="BW265" i="2"/>
  <c r="CX265" i="2"/>
  <c r="BR264" i="2"/>
  <c r="DD264" i="2"/>
  <c r="BN264" i="2"/>
  <c r="CZ264" i="2"/>
  <c r="CE263" i="2"/>
  <c r="DE263" i="2"/>
  <c r="BR263" i="2"/>
  <c r="DD263" i="2"/>
  <c r="BN263" i="2"/>
  <c r="CZ263" i="2"/>
  <c r="BX262" i="2"/>
  <c r="DC262" i="2"/>
  <c r="DB262" i="2"/>
  <c r="CY262" i="2"/>
  <c r="BX261" i="2"/>
  <c r="DB261" i="2"/>
  <c r="CY261" i="2"/>
  <c r="DC261" i="2"/>
  <c r="BX260" i="2"/>
  <c r="CY260" i="2"/>
  <c r="DC260" i="2"/>
  <c r="DB260" i="2"/>
  <c r="BX259" i="2"/>
  <c r="DC259" i="2"/>
  <c r="CY259" i="2"/>
  <c r="DB259" i="2"/>
  <c r="BW257" i="2"/>
  <c r="CX257" i="2"/>
  <c r="BO257" i="2"/>
  <c r="CW257" i="2"/>
  <c r="DA257" i="2"/>
  <c r="CE256" i="2"/>
  <c r="DE256" i="2"/>
  <c r="BO256" i="2"/>
  <c r="DA256" i="2"/>
  <c r="CW256" i="2"/>
  <c r="CE255" i="2"/>
  <c r="DE255" i="2"/>
  <c r="CE205" i="2"/>
  <c r="DE205" i="2"/>
  <c r="BR254" i="2"/>
  <c r="DD254" i="2"/>
  <c r="BN254" i="2"/>
  <c r="CZ254" i="2"/>
  <c r="BX253" i="2"/>
  <c r="CY253" i="2"/>
  <c r="DB253" i="2"/>
  <c r="DC253" i="2"/>
  <c r="BW252" i="2"/>
  <c r="CX252" i="2"/>
  <c r="BO252" i="2"/>
  <c r="DA252" i="2"/>
  <c r="CW252" i="2"/>
  <c r="CE251" i="2"/>
  <c r="DE251" i="2"/>
  <c r="BX250" i="2"/>
  <c r="DB250" i="2"/>
  <c r="DC250" i="2"/>
  <c r="CY250" i="2"/>
  <c r="BO249" i="2"/>
  <c r="CW249" i="2"/>
  <c r="DA249" i="2"/>
  <c r="CE248" i="2"/>
  <c r="DE248" i="2"/>
  <c r="BX328" i="2"/>
  <c r="DB328" i="2"/>
  <c r="CY328" i="2"/>
  <c r="DC328" i="2"/>
  <c r="BR327" i="2"/>
  <c r="DD327" i="2"/>
  <c r="BN327" i="2"/>
  <c r="CZ327" i="2"/>
  <c r="CE375" i="2"/>
  <c r="DE375" i="2"/>
  <c r="CE202" i="2"/>
  <c r="DE202" i="2"/>
  <c r="CE219" i="2"/>
  <c r="DE219" i="2"/>
  <c r="CE378" i="2"/>
  <c r="DE378" i="2"/>
  <c r="BR378" i="2"/>
  <c r="DD378" i="2"/>
  <c r="BN378" i="2"/>
  <c r="CZ378" i="2"/>
  <c r="BX377" i="2"/>
  <c r="DB377" i="2"/>
  <c r="DC377" i="2"/>
  <c r="CY377" i="2"/>
  <c r="BW376" i="2"/>
  <c r="CX376" i="2"/>
  <c r="BO376" i="2"/>
  <c r="CW376" i="2"/>
  <c r="DA376" i="2"/>
  <c r="BR326" i="2"/>
  <c r="DD326" i="2"/>
  <c r="BN326" i="2"/>
  <c r="CZ326" i="2"/>
  <c r="CE325" i="2"/>
  <c r="DE325" i="2"/>
  <c r="BW324" i="2"/>
  <c r="CX324" i="2"/>
  <c r="BO323" i="2"/>
  <c r="CW323" i="2"/>
  <c r="DA323" i="2"/>
  <c r="CE247" i="2"/>
  <c r="DE247" i="2"/>
  <c r="CE246" i="2"/>
  <c r="DE246" i="2"/>
  <c r="BR246" i="2"/>
  <c r="DD246" i="2"/>
  <c r="BN246" i="2"/>
  <c r="CZ246" i="2"/>
  <c r="BW244" i="2"/>
  <c r="CX244" i="2"/>
  <c r="BO244" i="2"/>
  <c r="CW244" i="2"/>
  <c r="DA244" i="2"/>
  <c r="CE243" i="2"/>
  <c r="DE243" i="2"/>
  <c r="CE241" i="2"/>
  <c r="DE241" i="2"/>
  <c r="BO240" i="2"/>
  <c r="CW240" i="2"/>
  <c r="DA240" i="2"/>
  <c r="CE239" i="2"/>
  <c r="DE239" i="2"/>
  <c r="BX238" i="2"/>
  <c r="DB238" i="2"/>
  <c r="CY238" i="2"/>
  <c r="DC238" i="2"/>
  <c r="BW237" i="2"/>
  <c r="CX237" i="2"/>
  <c r="BO237" i="2"/>
  <c r="CW237" i="2"/>
  <c r="DA237" i="2"/>
  <c r="BR236" i="2"/>
  <c r="DD236" i="2"/>
  <c r="BN236" i="2"/>
  <c r="CZ236" i="2"/>
  <c r="BR235" i="2"/>
  <c r="DD235" i="2"/>
  <c r="BN235" i="2"/>
  <c r="CZ235" i="2"/>
  <c r="BX234" i="2"/>
  <c r="DB234" i="2"/>
  <c r="CY234" i="2"/>
  <c r="DC234" i="2"/>
  <c r="BR233" i="2"/>
  <c r="DD233" i="2"/>
  <c r="BN233" i="2"/>
  <c r="CZ233" i="2"/>
  <c r="BW232" i="2"/>
  <c r="CX232" i="2"/>
  <c r="BO232" i="2"/>
  <c r="CW232" i="2"/>
  <c r="DA232" i="2"/>
  <c r="BW231" i="2"/>
  <c r="CX231" i="2"/>
  <c r="BO231" i="2"/>
  <c r="CW231" i="2"/>
  <c r="DA231" i="2"/>
  <c r="CE230" i="2"/>
  <c r="DE230" i="2"/>
  <c r="CE228" i="2"/>
  <c r="DE228" i="2"/>
  <c r="CE222" i="2"/>
  <c r="DE222" i="2"/>
  <c r="BR242" i="2"/>
  <c r="DD242" i="2"/>
  <c r="BN242" i="2"/>
  <c r="CZ242" i="2"/>
  <c r="BR321" i="2"/>
  <c r="DD321" i="2"/>
  <c r="BO374" i="2"/>
  <c r="CW374" i="2"/>
  <c r="DA374" i="2"/>
  <c r="BX372" i="2"/>
  <c r="DB372" i="2"/>
  <c r="DC372" i="2"/>
  <c r="CY372" i="2"/>
  <c r="BO370" i="2"/>
  <c r="DA370" i="2"/>
  <c r="CW370" i="2"/>
  <c r="BN367" i="2"/>
  <c r="CZ367" i="2"/>
  <c r="BR362" i="2"/>
  <c r="DD362" i="2"/>
  <c r="BX316" i="2"/>
  <c r="CY316" i="2"/>
  <c r="DC316" i="2"/>
  <c r="DB316" i="2"/>
  <c r="DC388" i="2"/>
  <c r="DB388" i="2"/>
  <c r="CY388" i="2"/>
  <c r="BW358" i="2"/>
  <c r="CX358" i="2"/>
  <c r="BW354" i="2"/>
  <c r="CX354" i="2"/>
  <c r="BX353" i="2"/>
  <c r="DB353" i="2"/>
  <c r="DC353" i="2"/>
  <c r="CY353" i="2"/>
  <c r="BR351" i="2"/>
  <c r="DD351" i="2"/>
  <c r="BR348" i="2"/>
  <c r="DD348" i="2"/>
  <c r="BO347" i="2"/>
  <c r="DA347" i="2"/>
  <c r="CW347" i="2"/>
  <c r="CE344" i="2"/>
  <c r="DE344" i="2"/>
  <c r="BW381" i="2"/>
  <c r="CX381" i="2"/>
  <c r="CE214" i="2"/>
  <c r="DE214" i="2"/>
  <c r="BO342" i="2"/>
  <c r="CW342" i="2"/>
  <c r="DA342" i="2"/>
  <c r="CE339" i="2"/>
  <c r="DE339" i="2"/>
  <c r="BN339" i="2"/>
  <c r="CZ339" i="2"/>
  <c r="BX331" i="2"/>
  <c r="CY331" i="2"/>
  <c r="DC331" i="2"/>
  <c r="DB331" i="2"/>
  <c r="BX330" i="2"/>
  <c r="DC330" i="2"/>
  <c r="CY330" i="2"/>
  <c r="DB330" i="2"/>
  <c r="BO379" i="2"/>
  <c r="CW379" i="2"/>
  <c r="DA379" i="2"/>
  <c r="BO310" i="2"/>
  <c r="CW310" i="2"/>
  <c r="DA310" i="2"/>
  <c r="BR309" i="2"/>
  <c r="DD309" i="2"/>
  <c r="BO303" i="2"/>
  <c r="DA303" i="2"/>
  <c r="CW303" i="2"/>
  <c r="CE321" i="2"/>
  <c r="DE321" i="2"/>
  <c r="CY320" i="2"/>
  <c r="DC320" i="2"/>
  <c r="DB320" i="2"/>
  <c r="BW318" i="2"/>
  <c r="CX318" i="2"/>
  <c r="BO318" i="2"/>
  <c r="CW318" i="2"/>
  <c r="DA318" i="2"/>
  <c r="BR374" i="2"/>
  <c r="DD374" i="2"/>
  <c r="BN374" i="2"/>
  <c r="CZ374" i="2"/>
  <c r="CE373" i="2"/>
  <c r="DE373" i="2"/>
  <c r="BR373" i="2"/>
  <c r="DD373" i="2"/>
  <c r="BN373" i="2"/>
  <c r="CZ373" i="2"/>
  <c r="BW372" i="2"/>
  <c r="CX372" i="2"/>
  <c r="BO372" i="2"/>
  <c r="DA372" i="2"/>
  <c r="CW372" i="2"/>
  <c r="CE371" i="2"/>
  <c r="DE371" i="2"/>
  <c r="BO371" i="2"/>
  <c r="CW371" i="2"/>
  <c r="DA371" i="2"/>
  <c r="CE370" i="2"/>
  <c r="DE370" i="2"/>
  <c r="BR370" i="2"/>
  <c r="DD370" i="2"/>
  <c r="CE217" i="2"/>
  <c r="DE217" i="2"/>
  <c r="BW369" i="2"/>
  <c r="CX369" i="2"/>
  <c r="BW368" i="2"/>
  <c r="CX368" i="2"/>
  <c r="BO368" i="2"/>
  <c r="CW368" i="2"/>
  <c r="DA368" i="2"/>
  <c r="CE367" i="2"/>
  <c r="DE367" i="2"/>
  <c r="BW366" i="2"/>
  <c r="CX366" i="2"/>
  <c r="BW365" i="2"/>
  <c r="CX365" i="2"/>
  <c r="BO365" i="2"/>
  <c r="CW365" i="2"/>
  <c r="DA365" i="2"/>
  <c r="BR364" i="2"/>
  <c r="DD364" i="2"/>
  <c r="BN364" i="2"/>
  <c r="CZ364" i="2"/>
  <c r="CE363" i="2"/>
  <c r="DE363" i="2"/>
  <c r="CE362" i="2"/>
  <c r="DE362" i="2"/>
  <c r="BX361" i="2"/>
  <c r="CY361" i="2"/>
  <c r="DB361" i="2"/>
  <c r="DC361" i="2"/>
  <c r="BW316" i="2"/>
  <c r="CX316" i="2"/>
  <c r="BW315" i="2"/>
  <c r="CX315" i="2"/>
  <c r="BO315" i="2"/>
  <c r="CW315" i="2"/>
  <c r="DA315" i="2"/>
  <c r="BW388" i="2"/>
  <c r="CX388" i="2"/>
  <c r="BO388" i="2"/>
  <c r="CW388" i="2"/>
  <c r="DA388" i="2"/>
  <c r="BW387" i="2"/>
  <c r="CX387" i="2"/>
  <c r="BW386" i="2"/>
  <c r="CX386" i="2"/>
  <c r="BO386" i="2"/>
  <c r="CW386" i="2"/>
  <c r="DA386" i="2"/>
  <c r="BW385" i="2"/>
  <c r="CX385" i="2"/>
  <c r="BO385" i="2"/>
  <c r="DA385" i="2"/>
  <c r="CW385" i="2"/>
  <c r="BR384" i="2"/>
  <c r="DD384" i="2"/>
  <c r="BO384" i="2"/>
  <c r="CW384" i="2"/>
  <c r="DA384" i="2"/>
  <c r="CE216" i="2"/>
  <c r="DE216" i="2"/>
  <c r="BW383" i="2"/>
  <c r="CX383" i="2"/>
  <c r="BW360" i="2"/>
  <c r="CX360" i="2"/>
  <c r="BO360" i="2"/>
  <c r="DA360" i="2"/>
  <c r="CW360" i="2"/>
  <c r="BW359" i="2"/>
  <c r="CX359" i="2"/>
  <c r="BO359" i="2"/>
  <c r="CW359" i="2"/>
  <c r="DA359" i="2"/>
  <c r="BR358" i="2"/>
  <c r="DD358" i="2"/>
  <c r="BO358" i="2"/>
  <c r="CW358" i="2"/>
  <c r="DA358" i="2"/>
  <c r="BW357" i="2"/>
  <c r="CX357" i="2"/>
  <c r="BX356" i="2"/>
  <c r="CY356" i="2"/>
  <c r="DC356" i="2"/>
  <c r="DB356" i="2"/>
  <c r="DD356" i="2"/>
  <c r="BN356" i="2"/>
  <c r="CZ356" i="2"/>
  <c r="CE355" i="2"/>
  <c r="DE355" i="2"/>
  <c r="BO355" i="2"/>
  <c r="DA355" i="2"/>
  <c r="CW355" i="2"/>
  <c r="BO354" i="2"/>
  <c r="CW354" i="2"/>
  <c r="DA354" i="2"/>
  <c r="BW353" i="2"/>
  <c r="CX353" i="2"/>
  <c r="BX352" i="2"/>
  <c r="CY352" i="2"/>
  <c r="DC352" i="2"/>
  <c r="DB352" i="2"/>
  <c r="BN351" i="2"/>
  <c r="CZ351" i="2"/>
  <c r="CE350" i="2"/>
  <c r="DE350" i="2"/>
  <c r="DB349" i="2"/>
  <c r="CY349" i="2"/>
  <c r="DC349" i="2"/>
  <c r="CE348" i="2"/>
  <c r="DE348" i="2"/>
  <c r="CE347" i="2"/>
  <c r="DE347" i="2"/>
  <c r="BR347" i="2"/>
  <c r="DD347" i="2"/>
  <c r="BN347" i="2"/>
  <c r="CZ347" i="2"/>
  <c r="CE346" i="2"/>
  <c r="DE346" i="2"/>
  <c r="BO346" i="2"/>
  <c r="CW346" i="2"/>
  <c r="DA346" i="2"/>
  <c r="CE345" i="2"/>
  <c r="DE345" i="2"/>
  <c r="DD345" i="2"/>
  <c r="BN345" i="2"/>
  <c r="CZ345" i="2"/>
  <c r="BX313" i="2"/>
  <c r="DB313" i="2"/>
  <c r="CY313" i="2"/>
  <c r="DC313" i="2"/>
  <c r="BW382" i="2"/>
  <c r="CX382" i="2"/>
  <c r="BO382" i="2"/>
  <c r="CW382" i="2"/>
  <c r="DA382" i="2"/>
  <c r="BR312" i="2"/>
  <c r="DD312" i="2"/>
  <c r="BN312" i="2"/>
  <c r="CZ312" i="2"/>
  <c r="BX343" i="2"/>
  <c r="DC343" i="2"/>
  <c r="CY343" i="2"/>
  <c r="DB343" i="2"/>
  <c r="BR342" i="2"/>
  <c r="DD342" i="2"/>
  <c r="BN342" i="2"/>
  <c r="CZ342" i="2"/>
  <c r="BX341" i="2"/>
  <c r="DB341" i="2"/>
  <c r="DC341" i="2"/>
  <c r="CY341" i="2"/>
  <c r="BR340" i="2"/>
  <c r="DD340" i="2"/>
  <c r="BN340" i="2"/>
  <c r="CZ340" i="2"/>
  <c r="BX339" i="2"/>
  <c r="CY339" i="2"/>
  <c r="DC339" i="2"/>
  <c r="DB339" i="2"/>
  <c r="BX338" i="2"/>
  <c r="DB338" i="2"/>
  <c r="DC338" i="2"/>
  <c r="CY338" i="2"/>
  <c r="BX337" i="2"/>
  <c r="CY337" i="2"/>
  <c r="DC337" i="2"/>
  <c r="DB337" i="2"/>
  <c r="BX336" i="2"/>
  <c r="DB336" i="2"/>
  <c r="DC336" i="2"/>
  <c r="CY336" i="2"/>
  <c r="BX335" i="2"/>
  <c r="CY335" i="2"/>
  <c r="DC335" i="2"/>
  <c r="DB335" i="2"/>
  <c r="BR334" i="2"/>
  <c r="DD334" i="2"/>
  <c r="BN334" i="2"/>
  <c r="CZ334" i="2"/>
  <c r="BX333" i="2"/>
  <c r="DC333" i="2"/>
  <c r="CY333" i="2"/>
  <c r="DB333" i="2"/>
  <c r="BW332" i="2"/>
  <c r="CX332" i="2"/>
  <c r="BW331" i="2"/>
  <c r="CX331" i="2"/>
  <c r="BW330" i="2"/>
  <c r="CX330" i="2"/>
  <c r="BO330" i="2"/>
  <c r="DA330" i="2"/>
  <c r="CW330" i="2"/>
  <c r="CE329" i="2"/>
  <c r="DE329" i="2"/>
  <c r="BR329" i="2"/>
  <c r="DD329" i="2"/>
  <c r="BN329" i="2"/>
  <c r="CZ329" i="2"/>
  <c r="BO380" i="2"/>
  <c r="CW380" i="2"/>
  <c r="DA380" i="2"/>
  <c r="BR379" i="2"/>
  <c r="DD379" i="2"/>
  <c r="BN379" i="2"/>
  <c r="CZ379" i="2"/>
  <c r="CE311" i="2"/>
  <c r="DE311" i="2"/>
  <c r="BR311" i="2"/>
  <c r="DD311" i="2"/>
  <c r="BN311" i="2"/>
  <c r="CZ311" i="2"/>
  <c r="CE310" i="2"/>
  <c r="DE310" i="2"/>
  <c r="BR310" i="2"/>
  <c r="DD310" i="2"/>
  <c r="BN310" i="2"/>
  <c r="CZ310" i="2"/>
  <c r="BX309" i="2"/>
  <c r="DB309" i="2"/>
  <c r="CY309" i="2"/>
  <c r="DC309" i="2"/>
  <c r="CE308" i="2"/>
  <c r="DE308" i="2"/>
  <c r="BX307" i="2"/>
  <c r="DB307" i="2"/>
  <c r="DC307" i="2"/>
  <c r="CY307" i="2"/>
  <c r="BW306" i="2"/>
  <c r="BW305" i="2"/>
  <c r="CX305" i="2"/>
  <c r="BO305" i="2"/>
  <c r="CW305" i="2"/>
  <c r="DA305" i="2"/>
  <c r="BW304" i="2"/>
  <c r="CX304" i="2"/>
  <c r="BO304" i="2"/>
  <c r="DA304" i="2"/>
  <c r="CW304" i="2"/>
  <c r="CE303" i="2"/>
  <c r="DE303" i="2"/>
  <c r="BR303" i="2"/>
  <c r="DD303" i="2"/>
  <c r="BN303" i="2"/>
  <c r="CZ303" i="2"/>
  <c r="CE211" i="2"/>
  <c r="DE211" i="2"/>
  <c r="BW302" i="2"/>
  <c r="CX302" i="2"/>
  <c r="BX301" i="2"/>
  <c r="DB301" i="2"/>
  <c r="DC301" i="2"/>
  <c r="CY301" i="2"/>
  <c r="BW300" i="2"/>
  <c r="CX300" i="2"/>
  <c r="BW299" i="2"/>
  <c r="CX299" i="2"/>
  <c r="BO299" i="2"/>
  <c r="DA299" i="2"/>
  <c r="CW299" i="2"/>
  <c r="CE298" i="2"/>
  <c r="DE298" i="2"/>
  <c r="BR298" i="2"/>
  <c r="DD298" i="2"/>
  <c r="BN298" i="2"/>
  <c r="CZ298" i="2"/>
  <c r="CE297" i="2"/>
  <c r="DE297" i="2"/>
  <c r="BR297" i="2"/>
  <c r="DD297" i="2"/>
  <c r="BN297" i="2"/>
  <c r="CZ297" i="2"/>
  <c r="BX296" i="2"/>
  <c r="CY296" i="2"/>
  <c r="DC296" i="2"/>
  <c r="DB296" i="2"/>
  <c r="BR295" i="2"/>
  <c r="DD295" i="2"/>
  <c r="BN295" i="2"/>
  <c r="CZ295" i="2"/>
  <c r="CE294" i="2"/>
  <c r="DE294" i="2"/>
  <c r="BX293" i="2"/>
  <c r="DB293" i="2"/>
  <c r="CY293" i="2"/>
  <c r="DC293" i="2"/>
  <c r="BW292" i="2"/>
  <c r="CX292" i="2"/>
  <c r="BO292" i="2"/>
  <c r="CW292" i="2"/>
  <c r="DA292" i="2"/>
  <c r="BR291" i="2"/>
  <c r="DD291" i="2"/>
  <c r="BN291" i="2"/>
  <c r="CZ291" i="2"/>
  <c r="BX290" i="2"/>
  <c r="CY290" i="2"/>
  <c r="DB290" i="2"/>
  <c r="DC290" i="2"/>
  <c r="BW288" i="2"/>
  <c r="CX288" i="2"/>
  <c r="BO288" i="2"/>
  <c r="DA288" i="2"/>
  <c r="CW288" i="2"/>
  <c r="CE287" i="2"/>
  <c r="DE287" i="2"/>
  <c r="BX285" i="2"/>
  <c r="DB285" i="2"/>
  <c r="DC285" i="2"/>
  <c r="CY285" i="2"/>
  <c r="BX283" i="2"/>
  <c r="DC283" i="2"/>
  <c r="CY283" i="2"/>
  <c r="DB283" i="2"/>
  <c r="BW282" i="2"/>
  <c r="CX282" i="2"/>
  <c r="BO282" i="2"/>
  <c r="CW282" i="2"/>
  <c r="DA282" i="2"/>
  <c r="BW281" i="2"/>
  <c r="CX281" i="2"/>
  <c r="BO281" i="2"/>
  <c r="DA281" i="2"/>
  <c r="CW281" i="2"/>
  <c r="CE280" i="2"/>
  <c r="DE280" i="2"/>
  <c r="BR280" i="2"/>
  <c r="DD280" i="2"/>
  <c r="BN280" i="2"/>
  <c r="CZ280" i="2"/>
  <c r="CE279" i="2"/>
  <c r="DE279" i="2"/>
  <c r="BR279" i="2"/>
  <c r="DD279" i="2"/>
  <c r="BN279" i="2"/>
  <c r="CZ279" i="2"/>
  <c r="BR278" i="2"/>
  <c r="DD278" i="2"/>
  <c r="BN278" i="2"/>
  <c r="CZ278" i="2"/>
  <c r="CE277" i="2"/>
  <c r="DE277" i="2"/>
  <c r="BN277" i="2"/>
  <c r="CZ277" i="2"/>
  <c r="CE276" i="2"/>
  <c r="DE276" i="2"/>
  <c r="BX275" i="2"/>
  <c r="CY275" i="2"/>
  <c r="DC275" i="2"/>
  <c r="DB275" i="2"/>
  <c r="BW274" i="2"/>
  <c r="CX274" i="2"/>
  <c r="BO274" i="2"/>
  <c r="DA274" i="2"/>
  <c r="CW274" i="2"/>
  <c r="CX273" i="2"/>
  <c r="BO273" i="2"/>
  <c r="CW273" i="2"/>
  <c r="DA273" i="2"/>
  <c r="CE272" i="2"/>
  <c r="DE272" i="2"/>
  <c r="BN272" i="2"/>
  <c r="CZ272" i="2"/>
  <c r="CE271" i="2"/>
  <c r="DE271" i="2"/>
  <c r="BX270" i="2"/>
  <c r="DB270" i="2"/>
  <c r="DC270" i="2"/>
  <c r="CY270" i="2"/>
  <c r="BX269" i="2"/>
  <c r="DC269" i="2"/>
  <c r="CY269" i="2"/>
  <c r="DB269" i="2"/>
  <c r="BX268" i="2"/>
  <c r="DB268" i="2"/>
  <c r="CY268" i="2"/>
  <c r="DC268" i="2"/>
  <c r="BW267" i="2"/>
  <c r="CX267" i="2"/>
  <c r="BW266" i="2"/>
  <c r="CX266" i="2"/>
  <c r="BO266" i="2"/>
  <c r="DA266" i="2"/>
  <c r="CW266" i="2"/>
  <c r="BR265" i="2"/>
  <c r="DD265" i="2"/>
  <c r="CW265" i="2"/>
  <c r="DA265" i="2"/>
  <c r="CE264" i="2"/>
  <c r="DE264" i="2"/>
  <c r="BW261" i="2"/>
  <c r="CX261" i="2"/>
  <c r="BW260" i="2"/>
  <c r="CX260" i="2"/>
  <c r="BO260" i="2"/>
  <c r="CW260" i="2"/>
  <c r="DA260" i="2"/>
  <c r="BW259" i="2"/>
  <c r="CX259" i="2"/>
  <c r="BO259" i="2"/>
  <c r="DA259" i="2"/>
  <c r="CW259" i="2"/>
  <c r="CX258" i="2"/>
  <c r="BO258" i="2"/>
  <c r="CW258" i="2"/>
  <c r="DA258" i="2"/>
  <c r="BR257" i="2"/>
  <c r="DD257" i="2"/>
  <c r="BN257" i="2"/>
  <c r="CZ257" i="2"/>
  <c r="BR256" i="2"/>
  <c r="DD256" i="2"/>
  <c r="BN256" i="2"/>
  <c r="CZ256" i="2"/>
  <c r="BX255" i="2"/>
  <c r="CY255" i="2"/>
  <c r="DB255" i="2"/>
  <c r="DC255" i="2"/>
  <c r="CE203" i="2"/>
  <c r="DE203" i="2"/>
  <c r="BX254" i="2"/>
  <c r="DC254" i="2"/>
  <c r="CY254" i="2"/>
  <c r="DB254" i="2"/>
  <c r="BW253" i="2"/>
  <c r="CX253" i="2"/>
  <c r="BO253" i="2"/>
  <c r="CW253" i="2"/>
  <c r="DA253" i="2"/>
  <c r="BR252" i="2"/>
  <c r="DD252" i="2"/>
  <c r="BN252" i="2"/>
  <c r="CZ252" i="2"/>
  <c r="BX251" i="2"/>
  <c r="CY251" i="2"/>
  <c r="DC251" i="2"/>
  <c r="DB251" i="2"/>
  <c r="BW250" i="2"/>
  <c r="CX250" i="2"/>
  <c r="BO250" i="2"/>
  <c r="CW250" i="2"/>
  <c r="DA250" i="2"/>
  <c r="CE249" i="2"/>
  <c r="DE249" i="2"/>
  <c r="BR249" i="2"/>
  <c r="DD249" i="2"/>
  <c r="BN249" i="2"/>
  <c r="CZ249" i="2"/>
  <c r="BX248" i="2"/>
  <c r="DB248" i="2"/>
  <c r="CY248" i="2"/>
  <c r="DC248" i="2"/>
  <c r="BW328" i="2"/>
  <c r="CX328" i="2"/>
  <c r="BO328" i="2"/>
  <c r="DA328" i="2"/>
  <c r="CW328" i="2"/>
  <c r="CE327" i="2"/>
  <c r="DE327" i="2"/>
  <c r="BX375" i="2"/>
  <c r="DB375" i="2"/>
  <c r="CY375" i="2"/>
  <c r="DC375" i="2"/>
  <c r="BX378" i="2"/>
  <c r="CY378" i="2"/>
  <c r="DC378" i="2"/>
  <c r="DB378" i="2"/>
  <c r="BW377" i="2"/>
  <c r="CX377" i="2"/>
  <c r="BR376" i="2"/>
  <c r="DD376" i="2"/>
  <c r="BN376" i="2"/>
  <c r="CZ376" i="2"/>
  <c r="CE326" i="2"/>
  <c r="DE326" i="2"/>
  <c r="BX325" i="2"/>
  <c r="DB325" i="2"/>
  <c r="CY325" i="2"/>
  <c r="DC325" i="2"/>
  <c r="BO324" i="2"/>
  <c r="CW324" i="2"/>
  <c r="DA324" i="2"/>
  <c r="CE323" i="2"/>
  <c r="DE323" i="2"/>
  <c r="BR323" i="2"/>
  <c r="DD323" i="2"/>
  <c r="BN323" i="2"/>
  <c r="CZ323" i="2"/>
  <c r="BX247" i="2"/>
  <c r="DB247" i="2"/>
  <c r="CY247" i="2"/>
  <c r="DC247" i="2"/>
  <c r="BX246" i="2"/>
  <c r="DB246" i="2"/>
  <c r="CY246" i="2"/>
  <c r="DC246" i="2"/>
  <c r="BX245" i="2"/>
  <c r="CY245" i="2"/>
  <c r="DC245" i="2"/>
  <c r="DB245" i="2"/>
  <c r="BR244" i="2"/>
  <c r="DD244" i="2"/>
  <c r="BN244" i="2"/>
  <c r="CZ244" i="2"/>
  <c r="BX243" i="2"/>
  <c r="DB243" i="2"/>
  <c r="CY243" i="2"/>
  <c r="DC243" i="2"/>
  <c r="BX241" i="2"/>
  <c r="CY241" i="2"/>
  <c r="DC241" i="2"/>
  <c r="DB241" i="2"/>
  <c r="CE240" i="2"/>
  <c r="DE240" i="2"/>
  <c r="BR240" i="2"/>
  <c r="DD240" i="2"/>
  <c r="BN240" i="2"/>
  <c r="CZ240" i="2"/>
  <c r="BX239" i="2"/>
  <c r="DB239" i="2"/>
  <c r="CY239" i="2"/>
  <c r="DC239" i="2"/>
  <c r="BR237" i="2"/>
  <c r="DD237" i="2"/>
  <c r="BN237" i="2"/>
  <c r="CZ237" i="2"/>
  <c r="CE236" i="2"/>
  <c r="DE236" i="2"/>
  <c r="DE235" i="2"/>
  <c r="BW234" i="2"/>
  <c r="CX234" i="2"/>
  <c r="BO234" i="2"/>
  <c r="CW234" i="2"/>
  <c r="DA234" i="2"/>
  <c r="CE233" i="2"/>
  <c r="DE233" i="2"/>
  <c r="BR232" i="2"/>
  <c r="DD232" i="2"/>
  <c r="BN232" i="2"/>
  <c r="CZ232" i="2"/>
  <c r="BR231" i="2"/>
  <c r="DD231" i="2"/>
  <c r="BN231" i="2"/>
  <c r="CZ231" i="2"/>
  <c r="CE242" i="2"/>
  <c r="DE242" i="2"/>
  <c r="CX196" i="2"/>
  <c r="CE194" i="2"/>
  <c r="DE194" i="2"/>
  <c r="BW374" i="2"/>
  <c r="CX374" i="2"/>
  <c r="BO373" i="2"/>
  <c r="CW373" i="2"/>
  <c r="DA373" i="2"/>
  <c r="BX369" i="2"/>
  <c r="DB369" i="2"/>
  <c r="CY369" i="2"/>
  <c r="DC369" i="2"/>
  <c r="BX368" i="2"/>
  <c r="DB368" i="2"/>
  <c r="DC368" i="2"/>
  <c r="CY368" i="2"/>
  <c r="BO364" i="2"/>
  <c r="DA364" i="2"/>
  <c r="CW364" i="2"/>
  <c r="BN362" i="2"/>
  <c r="CZ362" i="2"/>
  <c r="BN317" i="2"/>
  <c r="CZ317" i="2"/>
  <c r="BX385" i="2"/>
  <c r="DC385" i="2"/>
  <c r="DB385" i="2"/>
  <c r="CY385" i="2"/>
  <c r="DD216" i="2"/>
  <c r="BW355" i="2"/>
  <c r="CX355" i="2"/>
  <c r="CE351" i="2"/>
  <c r="DE351" i="2"/>
  <c r="BO351" i="2"/>
  <c r="CW351" i="2"/>
  <c r="DA351" i="2"/>
  <c r="BW350" i="2"/>
  <c r="CX350" i="2"/>
  <c r="BW346" i="2"/>
  <c r="CX346" i="2"/>
  <c r="BO345" i="2"/>
  <c r="CW345" i="2"/>
  <c r="DA345" i="2"/>
  <c r="BW314" i="2"/>
  <c r="CX314" i="2"/>
  <c r="CE220" i="2"/>
  <c r="CJ220" i="2" s="1"/>
  <c r="DE220" i="2"/>
  <c r="BO312" i="2"/>
  <c r="CW312" i="2"/>
  <c r="DA312" i="2"/>
  <c r="CE341" i="2"/>
  <c r="DE341" i="2"/>
  <c r="BR336" i="2"/>
  <c r="DD336" i="2"/>
  <c r="CE333" i="2"/>
  <c r="DE333" i="2"/>
  <c r="BN333" i="2"/>
  <c r="CZ333" i="2"/>
  <c r="BO311" i="2"/>
  <c r="CW311" i="2"/>
  <c r="DA311" i="2"/>
  <c r="BR307" i="2"/>
  <c r="DD307" i="2"/>
  <c r="BX305" i="2"/>
  <c r="DB305" i="2"/>
  <c r="DC305" i="2"/>
  <c r="CY305" i="2"/>
  <c r="BX304" i="2"/>
  <c r="CY304" i="2"/>
  <c r="DC304" i="2"/>
  <c r="DB304" i="2"/>
  <c r="BN302" i="2"/>
  <c r="CZ302" i="2"/>
  <c r="BO297" i="2"/>
  <c r="DA297" i="2"/>
  <c r="CW297" i="2"/>
  <c r="BX321" i="2"/>
  <c r="DB321" i="2"/>
  <c r="DC321" i="2"/>
  <c r="CY321" i="2"/>
  <c r="BW320" i="2"/>
  <c r="CX320" i="2"/>
  <c r="BO320" i="2"/>
  <c r="CW320" i="2"/>
  <c r="DA320" i="2"/>
  <c r="CE319" i="2"/>
  <c r="DE319" i="2"/>
  <c r="BR319" i="2"/>
  <c r="DD319" i="2"/>
  <c r="BO319" i="2"/>
  <c r="CW319" i="2"/>
  <c r="DA319" i="2"/>
  <c r="CE318" i="2"/>
  <c r="DE318" i="2"/>
  <c r="BR318" i="2"/>
  <c r="DD318" i="2"/>
  <c r="BN318" i="2"/>
  <c r="CZ318" i="2"/>
  <c r="CE374" i="2"/>
  <c r="DE374" i="2"/>
  <c r="CE372" i="2"/>
  <c r="DE372" i="2"/>
  <c r="BR372" i="2"/>
  <c r="DD372" i="2"/>
  <c r="BN372" i="2"/>
  <c r="CZ372" i="2"/>
  <c r="DD371" i="2"/>
  <c r="BN371" i="2"/>
  <c r="CZ371" i="2"/>
  <c r="CZ370" i="2"/>
  <c r="BR369" i="2"/>
  <c r="DD369" i="2"/>
  <c r="BO369" i="2"/>
  <c r="CW369" i="2"/>
  <c r="DA369" i="2"/>
  <c r="BR368" i="2"/>
  <c r="DD368" i="2"/>
  <c r="BN368" i="2"/>
  <c r="CZ368" i="2"/>
  <c r="BX367" i="2"/>
  <c r="CY367" i="2"/>
  <c r="DC367" i="2"/>
  <c r="DB367" i="2"/>
  <c r="BR366" i="2"/>
  <c r="DD366" i="2"/>
  <c r="BO366" i="2"/>
  <c r="CW366" i="2"/>
  <c r="DA366" i="2"/>
  <c r="CE365" i="2"/>
  <c r="DE365" i="2"/>
  <c r="BR365" i="2"/>
  <c r="DD365" i="2"/>
  <c r="BN365" i="2"/>
  <c r="CE364" i="2"/>
  <c r="DE364" i="2"/>
  <c r="BX363" i="2"/>
  <c r="CY363" i="2"/>
  <c r="DC363" i="2"/>
  <c r="DB363" i="2"/>
  <c r="BX362" i="2"/>
  <c r="DC362" i="2"/>
  <c r="DB362" i="2"/>
  <c r="CY362" i="2"/>
  <c r="BW361" i="2"/>
  <c r="CX361" i="2"/>
  <c r="DB317" i="2"/>
  <c r="DC317" i="2"/>
  <c r="CY317" i="2"/>
  <c r="BO316" i="2"/>
  <c r="DA316" i="2"/>
  <c r="CW316" i="2"/>
  <c r="BR315" i="2"/>
  <c r="DD315" i="2"/>
  <c r="BN315" i="2"/>
  <c r="CZ315" i="2"/>
  <c r="CE388" i="2"/>
  <c r="DE388" i="2"/>
  <c r="BR388" i="2"/>
  <c r="DD388" i="2"/>
  <c r="BN388" i="2"/>
  <c r="CZ388" i="2"/>
  <c r="BO387" i="2"/>
  <c r="DA387" i="2"/>
  <c r="CW387" i="2"/>
  <c r="CE386" i="2"/>
  <c r="DE386" i="2"/>
  <c r="BR386" i="2"/>
  <c r="DD386" i="2"/>
  <c r="BN386" i="2"/>
  <c r="CZ386" i="2"/>
  <c r="BR385" i="2"/>
  <c r="DD385" i="2"/>
  <c r="BN385" i="2"/>
  <c r="CZ385" i="2"/>
  <c r="CE384" i="2"/>
  <c r="DE384" i="2"/>
  <c r="BN384" i="2"/>
  <c r="CZ384" i="2"/>
  <c r="BO383" i="2"/>
  <c r="CW383" i="2"/>
  <c r="DA383" i="2"/>
  <c r="CE360" i="2"/>
  <c r="CJ360" i="2" s="1"/>
  <c r="DE360" i="2"/>
  <c r="BR360" i="2"/>
  <c r="DD360" i="2"/>
  <c r="BR359" i="2"/>
  <c r="DD359" i="2"/>
  <c r="CE358" i="2"/>
  <c r="DE358" i="2"/>
  <c r="BN358" i="2"/>
  <c r="CZ358" i="2"/>
  <c r="CE357" i="2"/>
  <c r="DE357" i="2"/>
  <c r="BO357" i="2"/>
  <c r="DA357" i="2"/>
  <c r="CW357" i="2"/>
  <c r="BW356" i="2"/>
  <c r="CX356" i="2"/>
  <c r="BR355" i="2"/>
  <c r="DD355" i="2"/>
  <c r="BN355" i="2"/>
  <c r="CE354" i="2"/>
  <c r="DE354" i="2"/>
  <c r="BR354" i="2"/>
  <c r="DD354" i="2"/>
  <c r="BR353" i="2"/>
  <c r="DD353" i="2"/>
  <c r="BO353" i="2"/>
  <c r="CW353" i="2"/>
  <c r="DA353" i="2"/>
  <c r="BW352" i="2"/>
  <c r="CX352" i="2"/>
  <c r="BO352" i="2"/>
  <c r="DA352" i="2"/>
  <c r="CW352" i="2"/>
  <c r="CY351" i="2"/>
  <c r="DB351" i="2"/>
  <c r="DC351" i="2"/>
  <c r="BR350" i="2"/>
  <c r="DD350" i="2"/>
  <c r="BO350" i="2"/>
  <c r="CW350" i="2"/>
  <c r="DA350" i="2"/>
  <c r="BW349" i="2"/>
  <c r="CX349" i="2"/>
  <c r="BX348" i="2"/>
  <c r="CY348" i="2"/>
  <c r="DC348" i="2"/>
  <c r="DB348" i="2"/>
  <c r="DD346" i="2"/>
  <c r="BN346" i="2"/>
  <c r="CZ346" i="2"/>
  <c r="BX345" i="2"/>
  <c r="DB345" i="2"/>
  <c r="DC345" i="2"/>
  <c r="CY345" i="2"/>
  <c r="BX344" i="2"/>
  <c r="CY344" i="2"/>
  <c r="DC344" i="2"/>
  <c r="DB344" i="2"/>
  <c r="CE314" i="2"/>
  <c r="DE314" i="2"/>
  <c r="BR314" i="2"/>
  <c r="DD314" i="2"/>
  <c r="BO314" i="2"/>
  <c r="DA314" i="2"/>
  <c r="CW314" i="2"/>
  <c r="BW313" i="2"/>
  <c r="CX313" i="2"/>
  <c r="BO313" i="2"/>
  <c r="CW313" i="2"/>
  <c r="DA313" i="2"/>
  <c r="CE215" i="2"/>
  <c r="CJ215" i="2" s="1"/>
  <c r="DE215" i="2"/>
  <c r="BR382" i="2"/>
  <c r="DD382" i="2"/>
  <c r="BN382" i="2"/>
  <c r="CZ382" i="2"/>
  <c r="CE381" i="2"/>
  <c r="DE381" i="2"/>
  <c r="DD381" i="2"/>
  <c r="BO381" i="2"/>
  <c r="DA381" i="2"/>
  <c r="CW381" i="2"/>
  <c r="CE312" i="2"/>
  <c r="DE312" i="2"/>
  <c r="BW343" i="2"/>
  <c r="CX343" i="2"/>
  <c r="BO343" i="2"/>
  <c r="DA343" i="2"/>
  <c r="CW343" i="2"/>
  <c r="CE342" i="2"/>
  <c r="DE342" i="2"/>
  <c r="BW341" i="2"/>
  <c r="CX341" i="2"/>
  <c r="BO341" i="2"/>
  <c r="CW341" i="2"/>
  <c r="DA341" i="2"/>
  <c r="CE340" i="2"/>
  <c r="DE340" i="2"/>
  <c r="BW339" i="2"/>
  <c r="CX339" i="2"/>
  <c r="BW338" i="2"/>
  <c r="CX338" i="2"/>
  <c r="BO338" i="2"/>
  <c r="DA338" i="2"/>
  <c r="CW338" i="2"/>
  <c r="BW337" i="2"/>
  <c r="CX337" i="2"/>
  <c r="BO337" i="2"/>
  <c r="CW337" i="2"/>
  <c r="DA337" i="2"/>
  <c r="BW336" i="2"/>
  <c r="CX336" i="2"/>
  <c r="BW335" i="2"/>
  <c r="CX335" i="2"/>
  <c r="BX334" i="2"/>
  <c r="CY334" i="2"/>
  <c r="DB334" i="2"/>
  <c r="DC334" i="2"/>
  <c r="BW333" i="2"/>
  <c r="CX333" i="2"/>
  <c r="BR332" i="2"/>
  <c r="DD332" i="2"/>
  <c r="DA332" i="2"/>
  <c r="CW332" i="2"/>
  <c r="BR331" i="2"/>
  <c r="DD331" i="2"/>
  <c r="BO331" i="2"/>
  <c r="CW331" i="2"/>
  <c r="DA331" i="2"/>
  <c r="BR330" i="2"/>
  <c r="DD330" i="2"/>
  <c r="BN330" i="2"/>
  <c r="CZ330" i="2"/>
  <c r="CE380" i="2"/>
  <c r="DE380" i="2"/>
  <c r="BR380" i="2"/>
  <c r="DD380" i="2"/>
  <c r="BN380" i="2"/>
  <c r="CZ380" i="2"/>
  <c r="CE379" i="2"/>
  <c r="DE379" i="2"/>
  <c r="BX311" i="2"/>
  <c r="DB311" i="2"/>
  <c r="CY311" i="2"/>
  <c r="DC311" i="2"/>
  <c r="BW309" i="2"/>
  <c r="CX309" i="2"/>
  <c r="BX308" i="2"/>
  <c r="CY308" i="2"/>
  <c r="DC308" i="2"/>
  <c r="DB308" i="2"/>
  <c r="BW307" i="2"/>
  <c r="CX307" i="2"/>
  <c r="BO306" i="2"/>
  <c r="CW306" i="2"/>
  <c r="DA306" i="2"/>
  <c r="BR305" i="2"/>
  <c r="DD305" i="2"/>
  <c r="BN305" i="2"/>
  <c r="CZ305" i="2"/>
  <c r="CE304" i="2"/>
  <c r="DE304" i="2"/>
  <c r="BR304" i="2"/>
  <c r="DD304" i="2"/>
  <c r="BN304" i="2"/>
  <c r="CZ304" i="2"/>
  <c r="BX303" i="2"/>
  <c r="CY303" i="2"/>
  <c r="DB303" i="2"/>
  <c r="DC303" i="2"/>
  <c r="BW301" i="2"/>
  <c r="CX301" i="2"/>
  <c r="BO301" i="2"/>
  <c r="DA301" i="2"/>
  <c r="CW301" i="2"/>
  <c r="BR300" i="2"/>
  <c r="DD300" i="2"/>
  <c r="BO300" i="2"/>
  <c r="DA300" i="2"/>
  <c r="CW300" i="2"/>
  <c r="CE299" i="2"/>
  <c r="DE299" i="2"/>
  <c r="BR299" i="2"/>
  <c r="DD299" i="2"/>
  <c r="BN299" i="2"/>
  <c r="CZ299" i="2"/>
  <c r="BX297" i="2"/>
  <c r="DB297" i="2"/>
  <c r="DC297" i="2"/>
  <c r="CY297" i="2"/>
  <c r="BW296" i="2"/>
  <c r="CX296" i="2"/>
  <c r="BO296" i="2"/>
  <c r="DA296" i="2"/>
  <c r="CW296" i="2"/>
  <c r="DE295" i="2"/>
  <c r="CE207" i="2"/>
  <c r="DE207" i="2"/>
  <c r="BX294" i="2"/>
  <c r="DB294" i="2"/>
  <c r="DC294" i="2"/>
  <c r="CY294" i="2"/>
  <c r="BW293" i="2"/>
  <c r="CX293" i="2"/>
  <c r="BO293" i="2"/>
  <c r="DA293" i="2"/>
  <c r="CW293" i="2"/>
  <c r="CE292" i="2"/>
  <c r="DE292" i="2"/>
  <c r="BR292" i="2"/>
  <c r="DD292" i="2"/>
  <c r="BN292" i="2"/>
  <c r="CZ292" i="2"/>
  <c r="CE291" i="2"/>
  <c r="DE291" i="2"/>
  <c r="BW290" i="2"/>
  <c r="CX290" i="2"/>
  <c r="BO290" i="2"/>
  <c r="CW290" i="2"/>
  <c r="DA290" i="2"/>
  <c r="CX289" i="2"/>
  <c r="BO289" i="2"/>
  <c r="CW289" i="2"/>
  <c r="DA289" i="2"/>
  <c r="BR288" i="2"/>
  <c r="DD288" i="2"/>
  <c r="BN288" i="2"/>
  <c r="CZ288" i="2"/>
  <c r="BX287" i="2"/>
  <c r="CY287" i="2"/>
  <c r="DB287" i="2"/>
  <c r="DC287" i="2"/>
  <c r="BX286" i="2"/>
  <c r="DC286" i="2"/>
  <c r="CY286" i="2"/>
  <c r="DB286" i="2"/>
  <c r="BX284" i="2"/>
  <c r="CY284" i="2"/>
  <c r="DC284" i="2"/>
  <c r="DB284" i="2"/>
  <c r="BW283" i="2"/>
  <c r="CX283" i="2"/>
  <c r="BR282" i="2"/>
  <c r="DD282" i="2"/>
  <c r="BN282" i="2"/>
  <c r="CZ282" i="2"/>
  <c r="BR281" i="2"/>
  <c r="DD281" i="2"/>
  <c r="BN281" i="2"/>
  <c r="CZ281" i="2"/>
  <c r="BX278" i="2"/>
  <c r="CY278" i="2"/>
  <c r="DB278" i="2"/>
  <c r="DC278" i="2"/>
  <c r="BX277" i="2"/>
  <c r="DC277" i="2"/>
  <c r="DB277" i="2"/>
  <c r="CY277" i="2"/>
  <c r="BX276" i="2"/>
  <c r="DB276" i="2"/>
  <c r="CY276" i="2"/>
  <c r="DC276" i="2"/>
  <c r="BW275" i="2"/>
  <c r="CX275" i="2"/>
  <c r="BO275" i="2"/>
  <c r="DA275" i="2"/>
  <c r="CW275" i="2"/>
  <c r="BR274" i="2"/>
  <c r="DD274" i="2"/>
  <c r="BN274" i="2"/>
  <c r="CZ274" i="2"/>
  <c r="CE273" i="2"/>
  <c r="DE273" i="2"/>
  <c r="BR273" i="2"/>
  <c r="DD273" i="2"/>
  <c r="BN273" i="2"/>
  <c r="CZ273" i="2"/>
  <c r="BX272" i="2"/>
  <c r="DB272" i="2"/>
  <c r="CY272" i="2"/>
  <c r="DC272" i="2"/>
  <c r="BX271" i="2"/>
  <c r="CY271" i="2"/>
  <c r="DC271" i="2"/>
  <c r="DB271" i="2"/>
  <c r="BW270" i="2"/>
  <c r="CX270" i="2"/>
  <c r="BO270" i="2"/>
  <c r="CW270" i="2"/>
  <c r="DA270" i="2"/>
  <c r="BW269" i="2"/>
  <c r="CX269" i="2"/>
  <c r="BO269" i="2"/>
  <c r="CW269" i="2"/>
  <c r="DA269" i="2"/>
  <c r="BW268" i="2"/>
  <c r="CX268" i="2"/>
  <c r="BO267" i="2"/>
  <c r="CW267" i="2"/>
  <c r="DA267" i="2"/>
  <c r="BR266" i="2"/>
  <c r="DD266" i="2"/>
  <c r="BN266" i="2"/>
  <c r="CZ266" i="2"/>
  <c r="CE265" i="2"/>
  <c r="DE265" i="2"/>
  <c r="BN265" i="2"/>
  <c r="CZ265" i="2"/>
  <c r="BX264" i="2"/>
  <c r="DB264" i="2"/>
  <c r="DC264" i="2"/>
  <c r="CY264" i="2"/>
  <c r="BX263" i="2"/>
  <c r="CY263" i="2"/>
  <c r="DC263" i="2"/>
  <c r="DB263" i="2"/>
  <c r="CX262" i="2"/>
  <c r="BO262" i="2"/>
  <c r="CW262" i="2"/>
  <c r="DA262" i="2"/>
  <c r="CE261" i="2"/>
  <c r="DE261" i="2"/>
  <c r="BR261" i="2"/>
  <c r="DD261" i="2"/>
  <c r="BO261" i="2"/>
  <c r="DA261" i="2"/>
  <c r="CW261" i="2"/>
  <c r="BR260" i="2"/>
  <c r="DD260" i="2"/>
  <c r="BN260" i="2"/>
  <c r="CZ260" i="2"/>
  <c r="BR259" i="2"/>
  <c r="DD259" i="2"/>
  <c r="BN259" i="2"/>
  <c r="CZ259" i="2"/>
  <c r="CE258" i="2"/>
  <c r="DE258" i="2"/>
  <c r="BR258" i="2"/>
  <c r="DD258" i="2"/>
  <c r="BN258" i="2"/>
  <c r="CZ258" i="2"/>
  <c r="CE257" i="2"/>
  <c r="DE257" i="2"/>
  <c r="BX256" i="2"/>
  <c r="CY256" i="2"/>
  <c r="DC256" i="2"/>
  <c r="DB256" i="2"/>
  <c r="BW255" i="2"/>
  <c r="CX255" i="2"/>
  <c r="BO255" i="2"/>
  <c r="CW255" i="2"/>
  <c r="DA255" i="2"/>
  <c r="CE204" i="2"/>
  <c r="DE204" i="2"/>
  <c r="BW254" i="2"/>
  <c r="CX254" i="2"/>
  <c r="BR253" i="2"/>
  <c r="DD253" i="2"/>
  <c r="BN253" i="2"/>
  <c r="CZ253" i="2"/>
  <c r="CE252" i="2"/>
  <c r="DE252" i="2"/>
  <c r="BW251" i="2"/>
  <c r="CX251" i="2"/>
  <c r="BO251" i="2"/>
  <c r="CW251" i="2"/>
  <c r="DA251" i="2"/>
  <c r="BR250" i="2"/>
  <c r="DD250" i="2"/>
  <c r="BN250" i="2"/>
  <c r="CZ250" i="2"/>
  <c r="BX249" i="2"/>
  <c r="DB249" i="2"/>
  <c r="CY249" i="2"/>
  <c r="DC249" i="2"/>
  <c r="BW248" i="2"/>
  <c r="CX248" i="2"/>
  <c r="BO248" i="2"/>
  <c r="CW248" i="2"/>
  <c r="DA248" i="2"/>
  <c r="BR328" i="2"/>
  <c r="DD328" i="2"/>
  <c r="BN328" i="2"/>
  <c r="CZ328" i="2"/>
  <c r="BX327" i="2"/>
  <c r="CY327" i="2"/>
  <c r="DC327" i="2"/>
  <c r="DB327" i="2"/>
  <c r="BW375" i="2"/>
  <c r="CX375" i="2"/>
  <c r="BO375" i="2"/>
  <c r="CW375" i="2"/>
  <c r="DA375" i="2"/>
  <c r="CE218" i="2"/>
  <c r="DE218" i="2"/>
  <c r="CE200" i="2"/>
  <c r="DE200" i="2"/>
  <c r="BW378" i="2"/>
  <c r="CX378" i="2"/>
  <c r="BO377" i="2"/>
  <c r="CW377" i="2"/>
  <c r="DA377" i="2"/>
  <c r="CE376" i="2"/>
  <c r="DE376" i="2"/>
  <c r="BX326" i="2"/>
  <c r="DB326" i="2"/>
  <c r="CY326" i="2"/>
  <c r="DC326" i="2"/>
  <c r="BW325" i="2"/>
  <c r="CX325" i="2"/>
  <c r="BO325" i="2"/>
  <c r="CW325" i="2"/>
  <c r="DA325" i="2"/>
  <c r="CE324" i="2"/>
  <c r="DE324" i="2"/>
  <c r="BR324" i="2"/>
  <c r="DD324" i="2"/>
  <c r="BN324" i="2"/>
  <c r="CZ324" i="2"/>
  <c r="BX323" i="2"/>
  <c r="DB323" i="2"/>
  <c r="CY323" i="2"/>
  <c r="DC323" i="2"/>
  <c r="BW247" i="2"/>
  <c r="CX247" i="2"/>
  <c r="BO247" i="2"/>
  <c r="CW247" i="2"/>
  <c r="DA247" i="2"/>
  <c r="CE198" i="2"/>
  <c r="DE198" i="2"/>
  <c r="BW245" i="2"/>
  <c r="CX245" i="2"/>
  <c r="BO245" i="2"/>
  <c r="CW245" i="2"/>
  <c r="DA245" i="2"/>
  <c r="CE244" i="2"/>
  <c r="DE244" i="2"/>
  <c r="BW243" i="2"/>
  <c r="CX243" i="2"/>
  <c r="BO243" i="2"/>
  <c r="CW243" i="2"/>
  <c r="DA243" i="2"/>
  <c r="BW241" i="2"/>
  <c r="CX241" i="2"/>
  <c r="BO241" i="2"/>
  <c r="CW241" i="2"/>
  <c r="DA241" i="2"/>
  <c r="CE195" i="2"/>
  <c r="DE195" i="2"/>
  <c r="BX240" i="2"/>
  <c r="DB240" i="2"/>
  <c r="CY240" i="2"/>
  <c r="DC240" i="2"/>
  <c r="BW239" i="2"/>
  <c r="CX239" i="2"/>
  <c r="BO239" i="2"/>
  <c r="CW239" i="2"/>
  <c r="DA239" i="2"/>
  <c r="CE238" i="2"/>
  <c r="DE238" i="2"/>
  <c r="CX238" i="2"/>
  <c r="BO238" i="2"/>
  <c r="CW238" i="2"/>
  <c r="DA238" i="2"/>
  <c r="CE237" i="2"/>
  <c r="DE237" i="2"/>
  <c r="BX236" i="2"/>
  <c r="DB236" i="2"/>
  <c r="CY236" i="2"/>
  <c r="DC236" i="2"/>
  <c r="CE192" i="2"/>
  <c r="DE192" i="2"/>
  <c r="BX235" i="2"/>
  <c r="DB235" i="2"/>
  <c r="CY235" i="2"/>
  <c r="DC235" i="2"/>
  <c r="BR234" i="2"/>
  <c r="DD234" i="2"/>
  <c r="BN234" i="2"/>
  <c r="CZ234" i="2"/>
  <c r="BX233" i="2"/>
  <c r="CY233" i="2"/>
  <c r="DC233" i="2"/>
  <c r="DB233" i="2"/>
  <c r="CE232" i="2"/>
  <c r="DE232" i="2"/>
  <c r="CE231" i="2"/>
  <c r="DE231" i="2"/>
  <c r="CE229" i="2"/>
  <c r="DE229" i="2"/>
  <c r="DE226" i="2"/>
  <c r="CE224" i="2"/>
  <c r="DE224" i="2"/>
  <c r="CE221" i="2"/>
  <c r="DE221" i="2"/>
  <c r="BX242" i="2"/>
  <c r="DB242" i="2"/>
  <c r="CY242" i="2"/>
  <c r="DC242" i="2"/>
  <c r="CE196" i="2"/>
  <c r="DE196" i="2"/>
  <c r="BN321" i="2"/>
  <c r="CZ321" i="2"/>
  <c r="BW319" i="2"/>
  <c r="CX319" i="2"/>
  <c r="CY318" i="2"/>
  <c r="DC318" i="2"/>
  <c r="DB318" i="2"/>
  <c r="BW373" i="2"/>
  <c r="CX373" i="2"/>
  <c r="BW371" i="2"/>
  <c r="CX371" i="2"/>
  <c r="BW370" i="2"/>
  <c r="CX370" i="2"/>
  <c r="BX366" i="2"/>
  <c r="DB366" i="2"/>
  <c r="CY366" i="2"/>
  <c r="DC366" i="2"/>
  <c r="DC365" i="2"/>
  <c r="CY365" i="2"/>
  <c r="DB365" i="2"/>
  <c r="BN363" i="2"/>
  <c r="CZ363" i="2"/>
  <c r="CE361" i="2"/>
  <c r="DE361" i="2"/>
  <c r="BN361" i="2"/>
  <c r="CZ361" i="2"/>
  <c r="BX315" i="2"/>
  <c r="CY315" i="2"/>
  <c r="DB315" i="2"/>
  <c r="DC315" i="2"/>
  <c r="BX387" i="2"/>
  <c r="DB387" i="2"/>
  <c r="CY387" i="2"/>
  <c r="DC387" i="2"/>
  <c r="BW384" i="2"/>
  <c r="CX384" i="2"/>
  <c r="BX359" i="2"/>
  <c r="DB359" i="2"/>
  <c r="CY359" i="2"/>
  <c r="DC359" i="2"/>
  <c r="BO356" i="2"/>
  <c r="CW356" i="2"/>
  <c r="DA356" i="2"/>
  <c r="BN349" i="2"/>
  <c r="CZ349" i="2"/>
  <c r="BW347" i="2"/>
  <c r="CX347" i="2"/>
  <c r="BN344" i="2"/>
  <c r="CZ344" i="2"/>
  <c r="BX382" i="2"/>
  <c r="DC382" i="2"/>
  <c r="CY382" i="2"/>
  <c r="DB382" i="2"/>
  <c r="CE343" i="2"/>
  <c r="DE343" i="2"/>
  <c r="BW342" i="2"/>
  <c r="CX342" i="2"/>
  <c r="BW340" i="2"/>
  <c r="CX340" i="2"/>
  <c r="BN336" i="2"/>
  <c r="CZ336" i="2"/>
  <c r="BN335" i="2"/>
  <c r="CZ335" i="2"/>
  <c r="BR333" i="2"/>
  <c r="DD333" i="2"/>
  <c r="BX332" i="2"/>
  <c r="DB332" i="2"/>
  <c r="DC332" i="2"/>
  <c r="CY332" i="2"/>
  <c r="BW329" i="2"/>
  <c r="CX329" i="2"/>
  <c r="CE309" i="2"/>
  <c r="DE309" i="2"/>
  <c r="BN309" i="2"/>
  <c r="CZ309" i="2"/>
  <c r="BR308" i="2"/>
  <c r="DD308" i="2"/>
  <c r="CE307" i="2"/>
  <c r="DE307" i="2"/>
  <c r="BN307" i="2"/>
  <c r="CZ307" i="2"/>
  <c r="BX302" i="2"/>
  <c r="DC302" i="2"/>
  <c r="CY302" i="2"/>
  <c r="DB302" i="2"/>
  <c r="CE301" i="2"/>
  <c r="DE301" i="2"/>
  <c r="BX299" i="2"/>
  <c r="DC299" i="2"/>
  <c r="CY299" i="2"/>
  <c r="DB299" i="2"/>
  <c r="BW298" i="2"/>
  <c r="CX298" i="2"/>
  <c r="CE209" i="2"/>
  <c r="DE209" i="2"/>
  <c r="BW321" i="2"/>
  <c r="CX321" i="2"/>
  <c r="DA321" i="2"/>
  <c r="CW321" i="2"/>
  <c r="CE320" i="2"/>
  <c r="DE320" i="2"/>
  <c r="BR320" i="2"/>
  <c r="DD320" i="2"/>
  <c r="BN320" i="2"/>
  <c r="CZ320" i="2"/>
  <c r="BX319" i="2"/>
  <c r="DB319" i="2"/>
  <c r="DC319" i="2"/>
  <c r="CY319" i="2"/>
  <c r="BN319" i="2"/>
  <c r="CZ319" i="2"/>
  <c r="BX318" i="2"/>
  <c r="BX374" i="2"/>
  <c r="DB374" i="2"/>
  <c r="CY374" i="2"/>
  <c r="DC374" i="2"/>
  <c r="CY373" i="2"/>
  <c r="DC373" i="2"/>
  <c r="DB373" i="2"/>
  <c r="CY371" i="2"/>
  <c r="DC371" i="2"/>
  <c r="DB371" i="2"/>
  <c r="BX370" i="2"/>
  <c r="DB370" i="2"/>
  <c r="DC370" i="2"/>
  <c r="CY370" i="2"/>
  <c r="CE369" i="2"/>
  <c r="DE369" i="2"/>
  <c r="BN369" i="2"/>
  <c r="CE368" i="2"/>
  <c r="DE368" i="2"/>
  <c r="BW367" i="2"/>
  <c r="CX367" i="2"/>
  <c r="BO367" i="2"/>
  <c r="DA367" i="2"/>
  <c r="CW367" i="2"/>
  <c r="CE366" i="2"/>
  <c r="DE366" i="2"/>
  <c r="BN366" i="2"/>
  <c r="CZ366" i="2"/>
  <c r="BX365" i="2"/>
  <c r="BX364" i="2"/>
  <c r="DB364" i="2"/>
  <c r="CY364" i="2"/>
  <c r="DC364" i="2"/>
  <c r="BW363" i="2"/>
  <c r="CX363" i="2"/>
  <c r="BO363" i="2"/>
  <c r="CW363" i="2"/>
  <c r="DA363" i="2"/>
  <c r="BW362" i="2"/>
  <c r="CX362" i="2"/>
  <c r="BO362" i="2"/>
  <c r="DA362" i="2"/>
  <c r="CW362" i="2"/>
  <c r="BR361" i="2"/>
  <c r="DD361" i="2"/>
  <c r="BO361" i="2"/>
  <c r="CW361" i="2"/>
  <c r="DA361" i="2"/>
  <c r="CE317" i="2"/>
  <c r="DE317" i="2"/>
  <c r="BW317" i="2"/>
  <c r="CX317" i="2"/>
  <c r="BO317" i="2"/>
  <c r="CW317" i="2"/>
  <c r="DA317" i="2"/>
  <c r="CE316" i="2"/>
  <c r="DE316" i="2"/>
  <c r="BR316" i="2"/>
  <c r="DD316" i="2"/>
  <c r="BN316" i="2"/>
  <c r="CZ316" i="2"/>
  <c r="CE315" i="2"/>
  <c r="DE315" i="2"/>
  <c r="BX388" i="2"/>
  <c r="CE387" i="2"/>
  <c r="DE387" i="2"/>
  <c r="DD387" i="2"/>
  <c r="BN387" i="2"/>
  <c r="CZ387" i="2"/>
  <c r="CE385" i="2"/>
  <c r="DE385" i="2"/>
  <c r="BX384" i="2"/>
  <c r="DB384" i="2"/>
  <c r="CY384" i="2"/>
  <c r="DC384" i="2"/>
  <c r="CE383" i="2"/>
  <c r="DE383" i="2"/>
  <c r="BR383" i="2"/>
  <c r="DD383" i="2"/>
  <c r="BN383" i="2"/>
  <c r="CZ383" i="2"/>
  <c r="CZ360" i="2"/>
  <c r="CE359" i="2"/>
  <c r="DE359" i="2"/>
  <c r="CZ359" i="2"/>
  <c r="BX358" i="2"/>
  <c r="DC358" i="2"/>
  <c r="CY358" i="2"/>
  <c r="DB358" i="2"/>
  <c r="BR357" i="2"/>
  <c r="DD357" i="2"/>
  <c r="BN357" i="2"/>
  <c r="CZ357" i="2"/>
  <c r="CE356" i="2"/>
  <c r="CJ356" i="2" s="1"/>
  <c r="DE356" i="2"/>
  <c r="BX355" i="2"/>
  <c r="DC355" i="2"/>
  <c r="CY355" i="2"/>
  <c r="DB355" i="2"/>
  <c r="BX354" i="2"/>
  <c r="CY354" i="2"/>
  <c r="DB354" i="2"/>
  <c r="DC354" i="2"/>
  <c r="CZ354" i="2"/>
  <c r="CE353" i="2"/>
  <c r="DE353" i="2"/>
  <c r="BN353" i="2"/>
  <c r="CZ353" i="2"/>
  <c r="CE352" i="2"/>
  <c r="CJ352" i="2" s="1"/>
  <c r="DE352" i="2"/>
  <c r="BR352" i="2"/>
  <c r="DD352" i="2"/>
  <c r="BN352" i="2"/>
  <c r="CZ352" i="2"/>
  <c r="BW351" i="2"/>
  <c r="CX351" i="2"/>
  <c r="BX350" i="2"/>
  <c r="DC350" i="2"/>
  <c r="DB350" i="2"/>
  <c r="CY350" i="2"/>
  <c r="BN350" i="2"/>
  <c r="CZ350" i="2"/>
  <c r="CE349" i="2"/>
  <c r="DE349" i="2"/>
  <c r="BR349" i="2"/>
  <c r="BO349" i="2"/>
  <c r="DA349" i="2"/>
  <c r="CW349" i="2"/>
  <c r="BW348" i="2"/>
  <c r="CX348" i="2"/>
  <c r="BO348" i="2"/>
  <c r="CW348" i="2"/>
  <c r="DA348" i="2"/>
  <c r="DC347" i="2"/>
  <c r="DB347" i="2"/>
  <c r="CY347" i="2"/>
  <c r="BX346" i="2"/>
  <c r="DB346" i="2"/>
  <c r="CY346" i="2"/>
  <c r="DC346" i="2"/>
  <c r="BW345" i="2"/>
  <c r="CX345" i="2"/>
  <c r="BW344" i="2"/>
  <c r="CX344" i="2"/>
  <c r="BO344" i="2"/>
  <c r="DA344" i="2"/>
  <c r="CW344" i="2"/>
  <c r="BX314" i="2"/>
  <c r="CY314" i="2"/>
  <c r="DC314" i="2"/>
  <c r="DB314" i="2"/>
  <c r="BN314" i="2"/>
  <c r="CE313" i="2"/>
  <c r="CJ313" i="2" s="1"/>
  <c r="DE313" i="2"/>
  <c r="BR313" i="2"/>
  <c r="DD313" i="2"/>
  <c r="BN313" i="2"/>
  <c r="CZ313" i="2"/>
  <c r="CE382" i="2"/>
  <c r="DE382" i="2"/>
  <c r="BX381" i="2"/>
  <c r="DB381" i="2"/>
  <c r="CY381" i="2"/>
  <c r="DC381" i="2"/>
  <c r="BN381" i="2"/>
  <c r="CZ381" i="2"/>
  <c r="BX312" i="2"/>
  <c r="CY312" i="2"/>
  <c r="DC312" i="2"/>
  <c r="DB312" i="2"/>
  <c r="BR343" i="2"/>
  <c r="DD343" i="2"/>
  <c r="BN343" i="2"/>
  <c r="CZ343" i="2"/>
  <c r="BX342" i="2"/>
  <c r="CY342" i="2"/>
  <c r="DB342" i="2"/>
  <c r="DC342" i="2"/>
  <c r="BR341" i="2"/>
  <c r="DD341" i="2"/>
  <c r="BN341" i="2"/>
  <c r="CZ341" i="2"/>
  <c r="BX340" i="2"/>
  <c r="CY340" i="2"/>
  <c r="DC340" i="2"/>
  <c r="DB340" i="2"/>
  <c r="BR339" i="2"/>
  <c r="DD339" i="2"/>
  <c r="BO339" i="2"/>
  <c r="CW339" i="2"/>
  <c r="DA339" i="2"/>
  <c r="BR338" i="2"/>
  <c r="DD338" i="2"/>
  <c r="BN338" i="2"/>
  <c r="CZ338" i="2"/>
  <c r="BR337" i="2"/>
  <c r="DD337" i="2"/>
  <c r="BN337" i="2"/>
  <c r="CZ337" i="2"/>
  <c r="BO336" i="2"/>
  <c r="CW336" i="2"/>
  <c r="DA336" i="2"/>
  <c r="BR335" i="2"/>
  <c r="DD335" i="2"/>
  <c r="BO335" i="2"/>
  <c r="DA335" i="2"/>
  <c r="CW335" i="2"/>
  <c r="BW334" i="2"/>
  <c r="CX334" i="2"/>
  <c r="BO333" i="2"/>
  <c r="CW333" i="2"/>
  <c r="DA333" i="2"/>
  <c r="CE332" i="2"/>
  <c r="DE332" i="2"/>
  <c r="BN332" i="2"/>
  <c r="CZ332" i="2"/>
  <c r="CE331" i="2"/>
  <c r="DE331" i="2"/>
  <c r="BN331" i="2"/>
  <c r="CZ331" i="2"/>
  <c r="CE330" i="2"/>
  <c r="DE330" i="2"/>
  <c r="BX329" i="2"/>
  <c r="DB329" i="2"/>
  <c r="DC329" i="2"/>
  <c r="CY329" i="2"/>
  <c r="BX380" i="2"/>
  <c r="DB380" i="2"/>
  <c r="DC380" i="2"/>
  <c r="CY380" i="2"/>
  <c r="BX379" i="2"/>
  <c r="CY379" i="2"/>
  <c r="DC379" i="2"/>
  <c r="DB379" i="2"/>
  <c r="BW311" i="2"/>
  <c r="CX311" i="2"/>
  <c r="CB310" i="2"/>
  <c r="BX310" i="2"/>
  <c r="DC310" i="2"/>
  <c r="DB310" i="2"/>
  <c r="CY310" i="2"/>
  <c r="BO309" i="2"/>
  <c r="DA309" i="2"/>
  <c r="CW309" i="2"/>
  <c r="BW308" i="2"/>
  <c r="CX308" i="2"/>
  <c r="BO308" i="2"/>
  <c r="CW308" i="2"/>
  <c r="DA308" i="2"/>
  <c r="CE213" i="2"/>
  <c r="BO307" i="2"/>
  <c r="DA307" i="2"/>
  <c r="CW307" i="2"/>
  <c r="CE212" i="2"/>
  <c r="CE306" i="2"/>
  <c r="DE306" i="2"/>
  <c r="BR306" i="2"/>
  <c r="DD306" i="2"/>
  <c r="BN306" i="2"/>
  <c r="CZ306" i="2"/>
  <c r="CE305" i="2"/>
  <c r="DE305" i="2"/>
  <c r="BW303" i="2"/>
  <c r="CX303" i="2"/>
  <c r="CE302" i="2"/>
  <c r="DE302" i="2"/>
  <c r="BR302" i="2"/>
  <c r="DD302" i="2"/>
  <c r="BO302" i="2"/>
  <c r="CW302" i="2"/>
  <c r="DA302" i="2"/>
  <c r="BR301" i="2"/>
  <c r="DD301" i="2"/>
  <c r="BN301" i="2"/>
  <c r="CZ301" i="2"/>
  <c r="CE300" i="2"/>
  <c r="DE300" i="2"/>
  <c r="BN300" i="2"/>
  <c r="CZ300" i="2"/>
  <c r="BX298" i="2"/>
  <c r="DB298" i="2"/>
  <c r="DC298" i="2"/>
  <c r="CY298" i="2"/>
  <c r="BW297" i="2"/>
  <c r="CX297" i="2"/>
  <c r="BR296" i="2"/>
  <c r="DD296" i="2"/>
  <c r="BN296" i="2"/>
  <c r="CZ296" i="2"/>
  <c r="CE210" i="2"/>
  <c r="DE210" i="2"/>
  <c r="BX295" i="2"/>
  <c r="DB295" i="2"/>
  <c r="DC295" i="2"/>
  <c r="CY295" i="2"/>
  <c r="CE208" i="2"/>
  <c r="DE208" i="2"/>
  <c r="BW294" i="2"/>
  <c r="CX294" i="2"/>
  <c r="BO294" i="2"/>
  <c r="CW294" i="2"/>
  <c r="DA294" i="2"/>
  <c r="BR293" i="2"/>
  <c r="DD293" i="2"/>
  <c r="BN293" i="2"/>
  <c r="CZ293" i="2"/>
  <c r="BX291" i="2"/>
  <c r="DB291" i="2"/>
  <c r="DC291" i="2"/>
  <c r="CY291" i="2"/>
  <c r="BR290" i="2"/>
  <c r="DD290" i="2"/>
  <c r="BN290" i="2"/>
  <c r="CZ290" i="2"/>
  <c r="CE289" i="2"/>
  <c r="DE289" i="2"/>
  <c r="BR289" i="2"/>
  <c r="DD289" i="2"/>
  <c r="BN289" i="2"/>
  <c r="CZ289" i="2"/>
  <c r="CE288" i="2"/>
  <c r="DE288" i="2"/>
  <c r="BW287" i="2"/>
  <c r="CX287" i="2"/>
  <c r="BO287" i="2"/>
  <c r="DA287" i="2"/>
  <c r="CW287" i="2"/>
  <c r="BW286" i="2"/>
  <c r="CX286" i="2"/>
  <c r="BO286" i="2"/>
  <c r="CW286" i="2"/>
  <c r="DA286" i="2"/>
  <c r="CX285" i="2"/>
  <c r="BO285" i="2"/>
  <c r="DA285" i="2"/>
  <c r="CW285" i="2"/>
  <c r="BW284" i="2"/>
  <c r="CX284" i="2"/>
  <c r="BO284" i="2"/>
  <c r="DA284" i="2"/>
  <c r="CW284" i="2"/>
  <c r="CE283" i="2"/>
  <c r="DE283" i="2"/>
  <c r="BO283" i="2"/>
  <c r="DA283" i="2"/>
  <c r="CW283" i="2"/>
  <c r="CE282" i="2"/>
  <c r="DE282" i="2"/>
  <c r="CE281" i="2"/>
  <c r="DE281" i="2"/>
  <c r="BX280" i="2"/>
  <c r="DB280" i="2"/>
  <c r="DC280" i="2"/>
  <c r="CY280" i="2"/>
  <c r="CB279" i="2"/>
  <c r="BX279" i="2"/>
  <c r="CY279" i="2"/>
  <c r="DC279" i="2"/>
  <c r="DB279" i="2"/>
  <c r="BW278" i="2"/>
  <c r="CX278" i="2"/>
  <c r="BW277" i="2"/>
  <c r="CX277" i="2"/>
  <c r="BO277" i="2"/>
  <c r="BW276" i="2"/>
  <c r="CX276" i="2"/>
  <c r="BO276" i="2"/>
  <c r="DA276" i="2"/>
  <c r="CW276" i="2"/>
  <c r="CE275" i="2"/>
  <c r="DE275" i="2"/>
  <c r="BR275" i="2"/>
  <c r="DD275" i="2"/>
  <c r="BN275" i="2"/>
  <c r="CZ275" i="2"/>
  <c r="CE274" i="2"/>
  <c r="DE274" i="2"/>
  <c r="BX273" i="2"/>
  <c r="DB273" i="2"/>
  <c r="DC273" i="2"/>
  <c r="CY273" i="2"/>
  <c r="BW272" i="2"/>
  <c r="CX272" i="2"/>
  <c r="BW271" i="2"/>
  <c r="CX271" i="2"/>
  <c r="BO271" i="2"/>
  <c r="DA271" i="2"/>
  <c r="CW271" i="2"/>
  <c r="CE270" i="2"/>
  <c r="BR270" i="2"/>
  <c r="DD270" i="2"/>
  <c r="BN270" i="2"/>
  <c r="CZ270" i="2"/>
  <c r="BR269" i="2"/>
  <c r="DD269" i="2"/>
  <c r="BN269" i="2"/>
  <c r="CZ269" i="2"/>
  <c r="CE268" i="2"/>
  <c r="DE268" i="2"/>
  <c r="BR268" i="2"/>
  <c r="DD268" i="2"/>
  <c r="BO268" i="2"/>
  <c r="CW268" i="2"/>
  <c r="DA268" i="2"/>
  <c r="CE267" i="2"/>
  <c r="DE267" i="2"/>
  <c r="BR267" i="2"/>
  <c r="DD267" i="2"/>
  <c r="BN267" i="2"/>
  <c r="CZ267" i="2"/>
  <c r="CE266" i="2"/>
  <c r="DE266" i="2"/>
  <c r="BX265" i="2"/>
  <c r="CY265" i="2"/>
  <c r="DC265" i="2"/>
  <c r="DB265" i="2"/>
  <c r="BW264" i="2"/>
  <c r="CX264" i="2"/>
  <c r="BO264" i="2"/>
  <c r="CW264" i="2"/>
  <c r="DA264" i="2"/>
  <c r="BW263" i="2"/>
  <c r="CX263" i="2"/>
  <c r="BO263" i="2"/>
  <c r="DA263" i="2"/>
  <c r="CW263" i="2"/>
  <c r="CE206" i="2"/>
  <c r="DE206" i="2"/>
  <c r="CE262" i="2"/>
  <c r="DE262" i="2"/>
  <c r="BR262" i="2"/>
  <c r="DD262" i="2"/>
  <c r="BN262" i="2"/>
  <c r="CZ262" i="2"/>
  <c r="BN261" i="2"/>
  <c r="CZ261" i="2"/>
  <c r="CE260" i="2"/>
  <c r="DE260" i="2"/>
  <c r="DE259" i="2"/>
  <c r="BX258" i="2"/>
  <c r="CY258" i="2"/>
  <c r="DB258" i="2"/>
  <c r="DC258" i="2"/>
  <c r="BX257" i="2"/>
  <c r="DB257" i="2"/>
  <c r="DC257" i="2"/>
  <c r="CY257" i="2"/>
  <c r="BW256" i="2"/>
  <c r="CX256" i="2"/>
  <c r="BR255" i="2"/>
  <c r="DD255" i="2"/>
  <c r="BN255" i="2"/>
  <c r="CZ255" i="2"/>
  <c r="CE254" i="2"/>
  <c r="BO254" i="2"/>
  <c r="CW254" i="2"/>
  <c r="DA254" i="2"/>
  <c r="CE253" i="2"/>
  <c r="DE253" i="2"/>
  <c r="BX252" i="2"/>
  <c r="DB252" i="2"/>
  <c r="CY252" i="2"/>
  <c r="DC252" i="2"/>
  <c r="BR251" i="2"/>
  <c r="DD251" i="2"/>
  <c r="BN251" i="2"/>
  <c r="CZ251" i="2"/>
  <c r="CE250" i="2"/>
  <c r="DE250" i="2"/>
  <c r="BW249" i="2"/>
  <c r="BR248" i="2"/>
  <c r="DD248" i="2"/>
  <c r="BN248" i="2"/>
  <c r="CZ248" i="2"/>
  <c r="CE328" i="2"/>
  <c r="DE328" i="2"/>
  <c r="BW327" i="2"/>
  <c r="CX327" i="2"/>
  <c r="BO327" i="2"/>
  <c r="CW327" i="2"/>
  <c r="DA327" i="2"/>
  <c r="BR375" i="2"/>
  <c r="DD375" i="2"/>
  <c r="BN375" i="2"/>
  <c r="CZ375" i="2"/>
  <c r="CE201" i="2"/>
  <c r="DE201" i="2"/>
  <c r="BO378" i="2"/>
  <c r="CW378" i="2"/>
  <c r="DA378" i="2"/>
  <c r="CE377" i="2"/>
  <c r="DE377" i="2"/>
  <c r="BR377" i="2"/>
  <c r="DD377" i="2"/>
  <c r="BN377" i="2"/>
  <c r="CZ377" i="2"/>
  <c r="BX376" i="2"/>
  <c r="DB376" i="2"/>
  <c r="CY376" i="2"/>
  <c r="DC376" i="2"/>
  <c r="BW326" i="2"/>
  <c r="CX326" i="2"/>
  <c r="BO326" i="2"/>
  <c r="CW326" i="2"/>
  <c r="DA326" i="2"/>
  <c r="BR325" i="2"/>
  <c r="DD325" i="2"/>
  <c r="BN325" i="2"/>
  <c r="CZ325" i="2"/>
  <c r="BX324" i="2"/>
  <c r="CY324" i="2"/>
  <c r="DC324" i="2"/>
  <c r="DB324" i="2"/>
  <c r="BW323" i="2"/>
  <c r="BR247" i="2"/>
  <c r="DD247" i="2"/>
  <c r="BN247" i="2"/>
  <c r="CZ247" i="2"/>
  <c r="CE199" i="2"/>
  <c r="DE199" i="2"/>
  <c r="CX246" i="2"/>
  <c r="BO246" i="2"/>
  <c r="DA246" i="2"/>
  <c r="CW246" i="2"/>
  <c r="CE245" i="2"/>
  <c r="DE245" i="2"/>
  <c r="BR245" i="2"/>
  <c r="DD245" i="2"/>
  <c r="BN245" i="2"/>
  <c r="CZ245" i="2"/>
  <c r="BX244" i="2"/>
  <c r="DB244" i="2"/>
  <c r="DC244" i="2"/>
  <c r="CY244" i="2"/>
  <c r="BR243" i="2"/>
  <c r="DD243" i="2"/>
  <c r="BN243" i="2"/>
  <c r="CZ243" i="2"/>
  <c r="BR241" i="2"/>
  <c r="DD241" i="2"/>
  <c r="BN241" i="2"/>
  <c r="CZ241" i="2"/>
  <c r="BW240" i="2"/>
  <c r="CX240" i="2"/>
  <c r="BR239" i="2"/>
  <c r="DD239" i="2"/>
  <c r="BN239" i="2"/>
  <c r="CZ239" i="2"/>
  <c r="BR238" i="2"/>
  <c r="DD238" i="2"/>
  <c r="BN238" i="2"/>
  <c r="CZ238" i="2"/>
  <c r="BX237" i="2"/>
  <c r="CY237" i="2"/>
  <c r="DC237" i="2"/>
  <c r="DB237" i="2"/>
  <c r="BW236" i="2"/>
  <c r="CX236" i="2"/>
  <c r="BO236" i="2"/>
  <c r="CW236" i="2"/>
  <c r="DA236" i="2"/>
  <c r="CE193" i="2"/>
  <c r="DE193" i="2"/>
  <c r="BW235" i="2"/>
  <c r="CX235" i="2"/>
  <c r="BO235" i="2"/>
  <c r="CW235" i="2"/>
  <c r="DA235" i="2"/>
  <c r="CE234" i="2"/>
  <c r="DE234" i="2"/>
  <c r="BW233" i="2"/>
  <c r="CX233" i="2"/>
  <c r="BO233" i="2"/>
  <c r="CW233" i="2"/>
  <c r="DA233" i="2"/>
  <c r="BX232" i="2"/>
  <c r="DB232" i="2"/>
  <c r="CY232" i="2"/>
  <c r="DC232" i="2"/>
  <c r="BX231" i="2"/>
  <c r="DB231" i="2"/>
  <c r="CY231" i="2"/>
  <c r="DC231" i="2"/>
  <c r="CE227" i="2"/>
  <c r="DE227" i="2"/>
  <c r="CE225" i="2"/>
  <c r="DE225" i="2"/>
  <c r="CE223" i="2"/>
  <c r="DE223" i="2"/>
  <c r="BW242" i="2"/>
  <c r="CX242" i="2"/>
  <c r="BO242" i="2"/>
  <c r="DA242" i="2"/>
  <c r="CW242" i="2"/>
  <c r="CE197" i="2"/>
  <c r="DE197" i="2"/>
  <c r="BO220" i="2"/>
  <c r="CW220" i="2"/>
  <c r="DA220" i="2"/>
  <c r="BW216" i="2"/>
  <c r="CX216" i="2"/>
  <c r="BX220" i="2"/>
  <c r="DB220" i="2"/>
  <c r="CY220" i="2"/>
  <c r="DC220" i="2"/>
  <c r="BW215" i="2"/>
  <c r="CX215" i="2"/>
  <c r="BX214" i="2"/>
  <c r="CY214" i="2"/>
  <c r="DC214" i="2"/>
  <c r="DB214" i="2"/>
  <c r="BX213" i="2"/>
  <c r="CY213" i="2"/>
  <c r="DC213" i="2"/>
  <c r="DB213" i="2"/>
  <c r="BW212" i="2"/>
  <c r="CX212" i="2"/>
  <c r="BX211" i="2"/>
  <c r="CY211" i="2"/>
  <c r="DC211" i="2"/>
  <c r="DB211" i="2"/>
  <c r="BO210" i="2"/>
  <c r="CW210" i="2"/>
  <c r="DA210" i="2"/>
  <c r="BX209" i="2"/>
  <c r="DB209" i="2"/>
  <c r="CY209" i="2"/>
  <c r="DC209" i="2"/>
  <c r="BW208" i="2"/>
  <c r="CX208" i="2"/>
  <c r="BR207" i="2"/>
  <c r="DD207" i="2"/>
  <c r="BN207" i="2"/>
  <c r="CZ207" i="2"/>
  <c r="BW206" i="2"/>
  <c r="CX206" i="2"/>
  <c r="BX205" i="2"/>
  <c r="DB205" i="2"/>
  <c r="CY205" i="2"/>
  <c r="DC205" i="2"/>
  <c r="BX227" i="2"/>
  <c r="DC227" i="2"/>
  <c r="DB227" i="2"/>
  <c r="CY227" i="2"/>
  <c r="BW226" i="2"/>
  <c r="CX226" i="2"/>
  <c r="BO226" i="2"/>
  <c r="CW226" i="2"/>
  <c r="DA226" i="2"/>
  <c r="CE181" i="2"/>
  <c r="DE181" i="2"/>
  <c r="BX225" i="2"/>
  <c r="DB225" i="2"/>
  <c r="CY225" i="2"/>
  <c r="DC225" i="2"/>
  <c r="BW224" i="2"/>
  <c r="CX224" i="2"/>
  <c r="BO224" i="2"/>
  <c r="CW224" i="2"/>
  <c r="DA224" i="2"/>
  <c r="CE180" i="2"/>
  <c r="DE180" i="2"/>
  <c r="BR180" i="2"/>
  <c r="DD180" i="2"/>
  <c r="BN180" i="2"/>
  <c r="CZ180" i="2"/>
  <c r="BX223" i="2"/>
  <c r="DC223" i="2"/>
  <c r="CY223" i="2"/>
  <c r="DB223" i="2"/>
  <c r="BW179" i="2"/>
  <c r="CX179" i="2"/>
  <c r="BO179" i="2"/>
  <c r="CW179" i="2"/>
  <c r="DA179" i="2"/>
  <c r="BR170" i="2"/>
  <c r="DD170" i="2"/>
  <c r="CE162" i="2"/>
  <c r="DE162" i="2"/>
  <c r="BW168" i="2"/>
  <c r="CX168" i="2"/>
  <c r="BR167" i="2"/>
  <c r="DD167" i="2"/>
  <c r="BX166" i="2"/>
  <c r="DB166" i="2"/>
  <c r="DC166" i="2"/>
  <c r="CY166" i="2"/>
  <c r="BW165" i="2"/>
  <c r="CX165" i="2"/>
  <c r="BO165" i="2"/>
  <c r="DA165" i="2"/>
  <c r="CZ165" i="2"/>
  <c r="CW165" i="2"/>
  <c r="CE164" i="2"/>
  <c r="DE164" i="2"/>
  <c r="CW152" i="2"/>
  <c r="BO152" i="2"/>
  <c r="BR121" i="2"/>
  <c r="DD121" i="2"/>
  <c r="CE117" i="2"/>
  <c r="DE117" i="2"/>
  <c r="BO116" i="2"/>
  <c r="CZ116" i="2"/>
  <c r="DA116" i="2"/>
  <c r="CW116" i="2"/>
  <c r="CE115" i="2"/>
  <c r="CJ115" i="2" s="1"/>
  <c r="DE115" i="2"/>
  <c r="BR110" i="2"/>
  <c r="DD110" i="2"/>
  <c r="CE100" i="2"/>
  <c r="DE100" i="2"/>
  <c r="BX99" i="2"/>
  <c r="DB99" i="2"/>
  <c r="DC99" i="2"/>
  <c r="CY99" i="2"/>
  <c r="BR98" i="2"/>
  <c r="DD98" i="2"/>
  <c r="BX97" i="2"/>
  <c r="CY97" i="2"/>
  <c r="DB97" i="2"/>
  <c r="DC97" i="2"/>
  <c r="BR92" i="2"/>
  <c r="DD92" i="2"/>
  <c r="CE36" i="2"/>
  <c r="DE36" i="2"/>
  <c r="BW35" i="2"/>
  <c r="CX35" i="2"/>
  <c r="DD31" i="2"/>
  <c r="BR31" i="2"/>
  <c r="CE30" i="2"/>
  <c r="DE30" i="2"/>
  <c r="CY27" i="2"/>
  <c r="DB27" i="2"/>
  <c r="DC27" i="2"/>
  <c r="BX27" i="2"/>
  <c r="BR19" i="2"/>
  <c r="DD19" i="2"/>
  <c r="BO39" i="2"/>
  <c r="CZ39" i="2"/>
  <c r="DA39" i="2"/>
  <c r="CW39" i="2"/>
  <c r="BR25" i="2"/>
  <c r="DD25" i="2"/>
  <c r="CX14" i="2"/>
  <c r="BW14" i="2"/>
  <c r="BW86" i="2"/>
  <c r="CX86" i="2"/>
  <c r="BO86" i="2"/>
  <c r="CZ86" i="2"/>
  <c r="DA86" i="2"/>
  <c r="CW86" i="2"/>
  <c r="CE85" i="2"/>
  <c r="DE85" i="2"/>
  <c r="BW84" i="2"/>
  <c r="CX84" i="2"/>
  <c r="BO84" i="2"/>
  <c r="CZ84" i="2"/>
  <c r="DA84" i="2"/>
  <c r="CW84" i="2"/>
  <c r="BX80" i="2"/>
  <c r="DC80" i="2"/>
  <c r="CY80" i="2"/>
  <c r="DB80" i="2"/>
  <c r="CZ71" i="2"/>
  <c r="DA71" i="2"/>
  <c r="CW71" i="2"/>
  <c r="BO71" i="2"/>
  <c r="CE70" i="2"/>
  <c r="DE70" i="2"/>
  <c r="BX69" i="2"/>
  <c r="CY69" i="2"/>
  <c r="DB69" i="2"/>
  <c r="DC69" i="2"/>
  <c r="BW52" i="2"/>
  <c r="CX52" i="2"/>
  <c r="BO52" i="2"/>
  <c r="CZ52" i="2"/>
  <c r="DA52" i="2"/>
  <c r="CW52" i="2"/>
  <c r="CE51" i="2"/>
  <c r="DE51" i="2"/>
  <c r="BW50" i="2"/>
  <c r="CX50" i="2"/>
  <c r="BR49" i="2"/>
  <c r="DD49" i="2"/>
  <c r="BX48" i="2"/>
  <c r="CY48" i="2"/>
  <c r="DB48" i="2"/>
  <c r="DC48" i="2"/>
  <c r="BW47" i="2"/>
  <c r="CX47" i="2"/>
  <c r="BO47" i="2"/>
  <c r="CZ47" i="2"/>
  <c r="DA47" i="2"/>
  <c r="CW47" i="2"/>
  <c r="CE46" i="2"/>
  <c r="DE46" i="2"/>
  <c r="BX45" i="2"/>
  <c r="CY45" i="2"/>
  <c r="DB45" i="2"/>
  <c r="DC45" i="2"/>
  <c r="BW44" i="2"/>
  <c r="CX44" i="2"/>
  <c r="BO44" i="2"/>
  <c r="CZ44" i="2"/>
  <c r="DA44" i="2"/>
  <c r="CW44" i="2"/>
  <c r="BW6" i="2"/>
  <c r="CX6" i="2"/>
  <c r="BO6" i="2"/>
  <c r="CZ6" i="2"/>
  <c r="DA6" i="2"/>
  <c r="CW6" i="2"/>
  <c r="BX141" i="2"/>
  <c r="DC141" i="2"/>
  <c r="CY141" i="2"/>
  <c r="DB141" i="2"/>
  <c r="BW140" i="2"/>
  <c r="CX140" i="2"/>
  <c r="BO140" i="2"/>
  <c r="CW140" i="2"/>
  <c r="CE148" i="2"/>
  <c r="DE148" i="2"/>
  <c r="BR215" i="2"/>
  <c r="DD215" i="2"/>
  <c r="BR214" i="2"/>
  <c r="DD214" i="2"/>
  <c r="BO147" i="2"/>
  <c r="CW147" i="2"/>
  <c r="BW217" i="2"/>
  <c r="CX217" i="2"/>
  <c r="BO217" i="2"/>
  <c r="CW217" i="2"/>
  <c r="DA217" i="2"/>
  <c r="DD147" i="2"/>
  <c r="CE147" i="2"/>
  <c r="DE147" i="2"/>
  <c r="BR217" i="2"/>
  <c r="DD217" i="2"/>
  <c r="BN217" i="2"/>
  <c r="CZ217" i="2"/>
  <c r="BR216" i="2"/>
  <c r="BO216" i="2"/>
  <c r="CW216" i="2"/>
  <c r="DA216" i="2"/>
  <c r="BW220" i="2"/>
  <c r="CX220" i="2"/>
  <c r="BO215" i="2"/>
  <c r="DA215" i="2"/>
  <c r="CW215" i="2"/>
  <c r="BW214" i="2"/>
  <c r="CX214" i="2"/>
  <c r="BO214" i="2"/>
  <c r="CW214" i="2"/>
  <c r="DA214" i="2"/>
  <c r="BW213" i="2"/>
  <c r="CX213" i="2"/>
  <c r="BO213" i="2"/>
  <c r="CW213" i="2"/>
  <c r="DA213" i="2"/>
  <c r="BR212" i="2"/>
  <c r="DD212" i="2"/>
  <c r="BO212" i="2"/>
  <c r="CW212" i="2"/>
  <c r="DA212" i="2"/>
  <c r="BX203" i="2"/>
  <c r="CY203" i="2"/>
  <c r="DC203" i="2"/>
  <c r="DB203" i="2"/>
  <c r="BR218" i="2"/>
  <c r="DD218" i="2"/>
  <c r="BN218" i="2"/>
  <c r="CZ218" i="2"/>
  <c r="BX202" i="2"/>
  <c r="DB202" i="2"/>
  <c r="DC202" i="2"/>
  <c r="CY202" i="2"/>
  <c r="BX219" i="2"/>
  <c r="DB219" i="2"/>
  <c r="CY219" i="2"/>
  <c r="DC219" i="2"/>
  <c r="BW201" i="2"/>
  <c r="CX201" i="2"/>
  <c r="BO201" i="2"/>
  <c r="CW201" i="2"/>
  <c r="DA201" i="2"/>
  <c r="BR200" i="2"/>
  <c r="DD200" i="2"/>
  <c r="BN200" i="2"/>
  <c r="CZ200" i="2"/>
  <c r="BW199" i="2"/>
  <c r="CX199" i="2"/>
  <c r="BO199" i="2"/>
  <c r="CW199" i="2"/>
  <c r="DA199" i="2"/>
  <c r="BR182" i="2"/>
  <c r="DD182" i="2"/>
  <c r="BN182" i="2"/>
  <c r="CZ182" i="2"/>
  <c r="BX230" i="2"/>
  <c r="DB230" i="2"/>
  <c r="CY230" i="2"/>
  <c r="DC230" i="2"/>
  <c r="BR229" i="2"/>
  <c r="DD229" i="2"/>
  <c r="BN229" i="2"/>
  <c r="CZ229" i="2"/>
  <c r="BW174" i="2"/>
  <c r="CX174" i="2"/>
  <c r="BO174" i="2"/>
  <c r="CZ174" i="2"/>
  <c r="DA174" i="2"/>
  <c r="CW174" i="2"/>
  <c r="BR173" i="2"/>
  <c r="DD173" i="2"/>
  <c r="BW172" i="2"/>
  <c r="CX172" i="2"/>
  <c r="BO172" i="2"/>
  <c r="CZ172" i="2"/>
  <c r="DA172" i="2"/>
  <c r="CW172" i="2"/>
  <c r="CE170" i="2"/>
  <c r="DE170" i="2"/>
  <c r="BX159" i="2"/>
  <c r="DC159" i="2"/>
  <c r="CY159" i="2"/>
  <c r="DB159" i="2"/>
  <c r="BR158" i="2"/>
  <c r="DD158" i="2"/>
  <c r="BR152" i="2"/>
  <c r="DD152" i="2"/>
  <c r="BX133" i="2"/>
  <c r="CY133" i="2"/>
  <c r="DB133" i="2"/>
  <c r="DC133" i="2"/>
  <c r="BR132" i="2"/>
  <c r="DD132" i="2"/>
  <c r="BR130" i="2"/>
  <c r="DD130" i="2"/>
  <c r="BR126" i="2"/>
  <c r="DD126" i="2"/>
  <c r="BX125" i="2"/>
  <c r="CY125" i="2"/>
  <c r="DB125" i="2"/>
  <c r="DC125" i="2"/>
  <c r="CE123" i="2"/>
  <c r="DE123" i="2"/>
  <c r="BO122" i="2"/>
  <c r="DA122" i="2"/>
  <c r="CZ122" i="2"/>
  <c r="CW122" i="2"/>
  <c r="BW111" i="2"/>
  <c r="CX111" i="2"/>
  <c r="BO111" i="2"/>
  <c r="CZ111" i="2"/>
  <c r="DA111" i="2"/>
  <c r="CW111" i="2"/>
  <c r="BR89" i="2"/>
  <c r="DD89" i="2"/>
  <c r="CE31" i="2"/>
  <c r="DE31" i="2"/>
  <c r="BX28" i="2"/>
  <c r="DB28" i="2"/>
  <c r="DC28" i="2"/>
  <c r="CY28" i="2"/>
  <c r="DD24" i="2"/>
  <c r="BR24" i="2"/>
  <c r="CY22" i="2"/>
  <c r="DB22" i="2"/>
  <c r="DC22" i="2"/>
  <c r="BX22" i="2"/>
  <c r="BO18" i="2"/>
  <c r="CZ18" i="2"/>
  <c r="DA18" i="2"/>
  <c r="CW18" i="2"/>
  <c r="DB16" i="2"/>
  <c r="DC16" i="2"/>
  <c r="CY16" i="2"/>
  <c r="BX16" i="2"/>
  <c r="DD13" i="2"/>
  <c r="BR13" i="2"/>
  <c r="CE12" i="2"/>
  <c r="DE12" i="2"/>
  <c r="BW37" i="2"/>
  <c r="CX37" i="2"/>
  <c r="BR73" i="2"/>
  <c r="DD73" i="2"/>
  <c r="BX72" i="2"/>
  <c r="CY72" i="2"/>
  <c r="DB72" i="2"/>
  <c r="DC72" i="2"/>
  <c r="BR71" i="2"/>
  <c r="DD71" i="2"/>
  <c r="CE64" i="2"/>
  <c r="DE64" i="2"/>
  <c r="BR64" i="2"/>
  <c r="DD64" i="2"/>
  <c r="BX67" i="2"/>
  <c r="DC67" i="2"/>
  <c r="CY67" i="2"/>
  <c r="DB67" i="2"/>
  <c r="BW59" i="2"/>
  <c r="CX59" i="2"/>
  <c r="BO59" i="2"/>
  <c r="CZ59" i="2"/>
  <c r="DA59" i="2"/>
  <c r="CW59" i="2"/>
  <c r="BX53" i="2"/>
  <c r="CY53" i="2"/>
  <c r="DB53" i="2"/>
  <c r="DC53" i="2"/>
  <c r="BW143" i="2"/>
  <c r="CX143" i="2"/>
  <c r="BO143" i="2"/>
  <c r="CW143" i="2"/>
  <c r="CE142" i="2"/>
  <c r="DE142" i="2"/>
  <c r="BW146" i="2"/>
  <c r="CX146" i="2"/>
  <c r="BO146" i="2"/>
  <c r="CW146" i="2"/>
  <c r="BN215" i="2"/>
  <c r="CZ215" i="2"/>
  <c r="BN213" i="2"/>
  <c r="CZ213" i="2"/>
  <c r="BN212" i="2"/>
  <c r="CZ212" i="2"/>
  <c r="BR211" i="2"/>
  <c r="DD211" i="2"/>
  <c r="BN211" i="2"/>
  <c r="CZ211" i="2"/>
  <c r="BX210" i="2"/>
  <c r="DB210" i="2"/>
  <c r="DC210" i="2"/>
  <c r="CY210" i="2"/>
  <c r="BR209" i="2"/>
  <c r="DD209" i="2"/>
  <c r="BN209" i="2"/>
  <c r="CZ209" i="2"/>
  <c r="BN208" i="2"/>
  <c r="CZ208" i="2"/>
  <c r="BX207" i="2"/>
  <c r="CY207" i="2"/>
  <c r="DC207" i="2"/>
  <c r="DB207" i="2"/>
  <c r="BR206" i="2"/>
  <c r="DD206" i="2"/>
  <c r="BN206" i="2"/>
  <c r="CZ206" i="2"/>
  <c r="BR205" i="2"/>
  <c r="DD205" i="2"/>
  <c r="BN205" i="2"/>
  <c r="CZ205" i="2"/>
  <c r="BX204" i="2"/>
  <c r="DB204" i="2"/>
  <c r="CY204" i="2"/>
  <c r="DC204" i="2"/>
  <c r="BW203" i="2"/>
  <c r="CX203" i="2"/>
  <c r="BO203" i="2"/>
  <c r="CW203" i="2"/>
  <c r="DA203" i="2"/>
  <c r="BW202" i="2"/>
  <c r="CX202" i="2"/>
  <c r="BW219" i="2"/>
  <c r="CX219" i="2"/>
  <c r="BO219" i="2"/>
  <c r="CW219" i="2"/>
  <c r="DA219" i="2"/>
  <c r="BR201" i="2"/>
  <c r="DD201" i="2"/>
  <c r="BN201" i="2"/>
  <c r="CZ201" i="2"/>
  <c r="BR199" i="2"/>
  <c r="DD199" i="2"/>
  <c r="BN199" i="2"/>
  <c r="CZ199" i="2"/>
  <c r="BR195" i="2"/>
  <c r="DD195" i="2"/>
  <c r="BN195" i="2"/>
  <c r="CZ195" i="2"/>
  <c r="BR193" i="2"/>
  <c r="DD193" i="2"/>
  <c r="BN193" i="2"/>
  <c r="CZ193" i="2"/>
  <c r="BR191" i="2"/>
  <c r="DD191" i="2"/>
  <c r="BN191" i="2"/>
  <c r="CZ191" i="2"/>
  <c r="BW190" i="2"/>
  <c r="CX190" i="2"/>
  <c r="BO190" i="2"/>
  <c r="CW190" i="2"/>
  <c r="DA190" i="2"/>
  <c r="BW188" i="2"/>
  <c r="CX188" i="2"/>
  <c r="BR187" i="2"/>
  <c r="DD187" i="2"/>
  <c r="BN187" i="2"/>
  <c r="CZ187" i="2"/>
  <c r="CE186" i="2"/>
  <c r="DE186" i="2"/>
  <c r="BW185" i="2"/>
  <c r="CX185" i="2"/>
  <c r="BO185" i="2"/>
  <c r="CW185" i="2"/>
  <c r="DA185" i="2"/>
  <c r="CE184" i="2"/>
  <c r="DE184" i="2"/>
  <c r="BW183" i="2"/>
  <c r="CX183" i="2"/>
  <c r="BO183" i="2"/>
  <c r="CW183" i="2"/>
  <c r="DA183" i="2"/>
  <c r="CE182" i="2"/>
  <c r="DE182" i="2"/>
  <c r="BR189" i="2"/>
  <c r="DD189" i="2"/>
  <c r="BN189" i="2"/>
  <c r="CZ189" i="2"/>
  <c r="BW160" i="2"/>
  <c r="CX160" i="2"/>
  <c r="BO160" i="2"/>
  <c r="CZ160" i="2"/>
  <c r="DA160" i="2"/>
  <c r="CW160" i="2"/>
  <c r="CE161" i="2"/>
  <c r="DE161" i="2"/>
  <c r="CE154" i="2"/>
  <c r="DE154" i="2"/>
  <c r="BW153" i="2"/>
  <c r="CX153" i="2"/>
  <c r="BO113" i="2"/>
  <c r="CZ113" i="2"/>
  <c r="DA113" i="2"/>
  <c r="CW113" i="2"/>
  <c r="CE112" i="2"/>
  <c r="DE112" i="2"/>
  <c r="BX103" i="2"/>
  <c r="DB103" i="2"/>
  <c r="DC103" i="2"/>
  <c r="CY103" i="2"/>
  <c r="CE94" i="2"/>
  <c r="DE94" i="2"/>
  <c r="BX93" i="2"/>
  <c r="CY93" i="2"/>
  <c r="DB93" i="2"/>
  <c r="DC93" i="2"/>
  <c r="BR32" i="2"/>
  <c r="DD32" i="2"/>
  <c r="DD11" i="2"/>
  <c r="BR11" i="2"/>
  <c r="CE39" i="2"/>
  <c r="CJ39" i="2" s="1"/>
  <c r="DE39" i="2"/>
  <c r="BX10" i="2"/>
  <c r="CY10" i="2"/>
  <c r="DB10" i="2"/>
  <c r="DC10" i="2"/>
  <c r="BW81" i="2"/>
  <c r="CX81" i="2"/>
  <c r="BO81" i="2"/>
  <c r="CZ81" i="2"/>
  <c r="DA81" i="2"/>
  <c r="CW81" i="2"/>
  <c r="BW76" i="2"/>
  <c r="CX76" i="2"/>
  <c r="BO76" i="2"/>
  <c r="CZ76" i="2"/>
  <c r="DA76" i="2"/>
  <c r="CW76" i="2"/>
  <c r="CE73" i="2"/>
  <c r="DE73" i="2"/>
  <c r="BX65" i="2"/>
  <c r="CY65" i="2"/>
  <c r="DB65" i="2"/>
  <c r="DC65" i="2"/>
  <c r="CE63" i="2"/>
  <c r="DE63" i="2"/>
  <c r="BX62" i="2"/>
  <c r="DB62" i="2"/>
  <c r="DC62" i="2"/>
  <c r="CY62" i="2"/>
  <c r="BR61" i="2"/>
  <c r="DD61" i="2"/>
  <c r="BX60" i="2"/>
  <c r="CY60" i="2"/>
  <c r="DB60" i="2"/>
  <c r="DC60" i="2"/>
  <c r="BW54" i="2"/>
  <c r="CX54" i="2"/>
  <c r="BO54" i="2"/>
  <c r="CZ54" i="2"/>
  <c r="DA54" i="2"/>
  <c r="CW54" i="2"/>
  <c r="BO7" i="2"/>
  <c r="DA7" i="2"/>
  <c r="CZ7" i="2"/>
  <c r="CW7" i="2"/>
  <c r="CE6" i="2"/>
  <c r="CJ6" i="2" s="1"/>
  <c r="DE6" i="2"/>
  <c r="BR145" i="2"/>
  <c r="DD145" i="2"/>
  <c r="BO145" i="2"/>
  <c r="CW145" i="2"/>
  <c r="BX138" i="2"/>
  <c r="CY138" i="2"/>
  <c r="DB138" i="2"/>
  <c r="DC138" i="2"/>
  <c r="BX149" i="2"/>
  <c r="DB149" i="2"/>
  <c r="DC149" i="2"/>
  <c r="CY149" i="2"/>
  <c r="BW147" i="2"/>
  <c r="CX147" i="2"/>
  <c r="BN216" i="2"/>
  <c r="CZ216" i="2"/>
  <c r="BN214" i="2"/>
  <c r="CZ214" i="2"/>
  <c r="BR213" i="2"/>
  <c r="DD213" i="2"/>
  <c r="BX147" i="2"/>
  <c r="CY147" i="2"/>
  <c r="DB147" i="2"/>
  <c r="DC147" i="2"/>
  <c r="CT147" i="2"/>
  <c r="BX217" i="2"/>
  <c r="CY217" i="2"/>
  <c r="DC217" i="2"/>
  <c r="DB217" i="2"/>
  <c r="BX216" i="2"/>
  <c r="CY216" i="2"/>
  <c r="DB216" i="2"/>
  <c r="DC216" i="2"/>
  <c r="BR220" i="2"/>
  <c r="DD220" i="2"/>
  <c r="BN220" i="2"/>
  <c r="CZ220" i="2"/>
  <c r="DB215" i="2"/>
  <c r="CY215" i="2"/>
  <c r="DC215" i="2"/>
  <c r="BX212" i="2"/>
  <c r="CY212" i="2"/>
  <c r="DB212" i="2"/>
  <c r="DC212" i="2"/>
  <c r="BW210" i="2"/>
  <c r="CX210" i="2"/>
  <c r="BX208" i="2"/>
  <c r="DB208" i="2"/>
  <c r="CY208" i="2"/>
  <c r="DC208" i="2"/>
  <c r="BW207" i="2"/>
  <c r="CX207" i="2"/>
  <c r="BO207" i="2"/>
  <c r="CW207" i="2"/>
  <c r="DA207" i="2"/>
  <c r="BX206" i="2"/>
  <c r="DB206" i="2"/>
  <c r="DC206" i="2"/>
  <c r="CY206" i="2"/>
  <c r="BW204" i="2"/>
  <c r="CX204" i="2"/>
  <c r="BO204" i="2"/>
  <c r="CW204" i="2"/>
  <c r="DA204" i="2"/>
  <c r="BR203" i="2"/>
  <c r="DD203" i="2"/>
  <c r="BN203" i="2"/>
  <c r="CZ203" i="2"/>
  <c r="BX218" i="2"/>
  <c r="DB218" i="2"/>
  <c r="DC218" i="2"/>
  <c r="CY218" i="2"/>
  <c r="BO202" i="2"/>
  <c r="CW202" i="2"/>
  <c r="DA202" i="2"/>
  <c r="BR219" i="2"/>
  <c r="DD219" i="2"/>
  <c r="BN219" i="2"/>
  <c r="CZ219" i="2"/>
  <c r="BX200" i="2"/>
  <c r="CY200" i="2"/>
  <c r="DC200" i="2"/>
  <c r="DB200" i="2"/>
  <c r="BX198" i="2"/>
  <c r="DB198" i="2"/>
  <c r="CY198" i="2"/>
  <c r="DC198" i="2"/>
  <c r="BX192" i="2"/>
  <c r="DB192" i="2"/>
  <c r="DC192" i="2"/>
  <c r="CY192" i="2"/>
  <c r="CE191" i="2"/>
  <c r="DE191" i="2"/>
  <c r="BR190" i="2"/>
  <c r="DD190" i="2"/>
  <c r="BN190" i="2"/>
  <c r="CZ190" i="2"/>
  <c r="BO188" i="2"/>
  <c r="CW188" i="2"/>
  <c r="DA188" i="2"/>
  <c r="CE187" i="2"/>
  <c r="DE187" i="2"/>
  <c r="BX186" i="2"/>
  <c r="DB186" i="2"/>
  <c r="CY186" i="2"/>
  <c r="DC186" i="2"/>
  <c r="BR185" i="2"/>
  <c r="DD185" i="2"/>
  <c r="BN185" i="2"/>
  <c r="CZ185" i="2"/>
  <c r="BX184" i="2"/>
  <c r="DB184" i="2"/>
  <c r="CY184" i="2"/>
  <c r="DC184" i="2"/>
  <c r="BR183" i="2"/>
  <c r="DD183" i="2"/>
  <c r="BN183" i="2"/>
  <c r="CZ183" i="2"/>
  <c r="BR222" i="2"/>
  <c r="DD222" i="2"/>
  <c r="BN222" i="2"/>
  <c r="CZ222" i="2"/>
  <c r="BX221" i="2"/>
  <c r="DB221" i="2"/>
  <c r="CY221" i="2"/>
  <c r="DC221" i="2"/>
  <c r="BR197" i="2"/>
  <c r="DD197" i="2"/>
  <c r="BN197" i="2"/>
  <c r="CZ197" i="2"/>
  <c r="BX196" i="2"/>
  <c r="DB196" i="2"/>
  <c r="DC196" i="2"/>
  <c r="CY196" i="2"/>
  <c r="BW194" i="2"/>
  <c r="CX194" i="2"/>
  <c r="BO194" i="2"/>
  <c r="CW194" i="2"/>
  <c r="DA194" i="2"/>
  <c r="BW175" i="2"/>
  <c r="CX175" i="2"/>
  <c r="BO175" i="2"/>
  <c r="DA175" i="2"/>
  <c r="CZ175" i="2"/>
  <c r="CW175" i="2"/>
  <c r="BX176" i="2"/>
  <c r="DB176" i="2"/>
  <c r="DC176" i="2"/>
  <c r="CY176" i="2"/>
  <c r="BR164" i="2"/>
  <c r="DD164" i="2"/>
  <c r="BX163" i="2"/>
  <c r="DC163" i="2"/>
  <c r="CY163" i="2"/>
  <c r="DB163" i="2"/>
  <c r="BR155" i="2"/>
  <c r="DD155" i="2"/>
  <c r="BR115" i="2"/>
  <c r="DD115" i="2"/>
  <c r="BX114" i="2"/>
  <c r="CY114" i="2"/>
  <c r="DB114" i="2"/>
  <c r="DC114" i="2"/>
  <c r="CE106" i="2"/>
  <c r="DE106" i="2"/>
  <c r="BO105" i="2"/>
  <c r="CZ105" i="2"/>
  <c r="DA105" i="2"/>
  <c r="CW105" i="2"/>
  <c r="BW96" i="2"/>
  <c r="CX96" i="2"/>
  <c r="BO96" i="2"/>
  <c r="CZ96" i="2"/>
  <c r="DA96" i="2"/>
  <c r="CW96" i="2"/>
  <c r="BW34" i="2"/>
  <c r="CX34" i="2"/>
  <c r="BO34" i="2"/>
  <c r="CZ34" i="2"/>
  <c r="DA34" i="2"/>
  <c r="CW34" i="2"/>
  <c r="CE32" i="2"/>
  <c r="CJ32" i="2" s="1"/>
  <c r="DE32" i="2"/>
  <c r="BW29" i="2"/>
  <c r="CX29" i="2"/>
  <c r="BX26" i="2"/>
  <c r="CY26" i="2"/>
  <c r="DB26" i="2"/>
  <c r="DC26" i="2"/>
  <c r="BO23" i="2"/>
  <c r="DA23" i="2"/>
  <c r="CZ23" i="2"/>
  <c r="CW23" i="2"/>
  <c r="BW17" i="2"/>
  <c r="CX17" i="2"/>
  <c r="BO17" i="2"/>
  <c r="DA17" i="2"/>
  <c r="CZ17" i="2"/>
  <c r="CW17" i="2"/>
  <c r="BX15" i="2"/>
  <c r="CY15" i="2"/>
  <c r="DB15" i="2"/>
  <c r="DC15" i="2"/>
  <c r="BW38" i="2"/>
  <c r="CX38" i="2"/>
  <c r="BO38" i="2"/>
  <c r="CZ38" i="2"/>
  <c r="DA38" i="2"/>
  <c r="CW38" i="2"/>
  <c r="BX33" i="2"/>
  <c r="DC33" i="2"/>
  <c r="CY33" i="2"/>
  <c r="DB33" i="2"/>
  <c r="BR21" i="2"/>
  <c r="DD21" i="2"/>
  <c r="BR83" i="2"/>
  <c r="DD83" i="2"/>
  <c r="BX82" i="2"/>
  <c r="CY82" i="2"/>
  <c r="DB82" i="2"/>
  <c r="DC82" i="2"/>
  <c r="BO79" i="2"/>
  <c r="CZ79" i="2"/>
  <c r="DA79" i="2"/>
  <c r="CW79" i="2"/>
  <c r="CE78" i="2"/>
  <c r="DE78" i="2"/>
  <c r="BX77" i="2"/>
  <c r="CY77" i="2"/>
  <c r="DB77" i="2"/>
  <c r="DC77" i="2"/>
  <c r="BW68" i="2"/>
  <c r="CX68" i="2"/>
  <c r="BO68" i="2"/>
  <c r="CZ68" i="2"/>
  <c r="DA68" i="2"/>
  <c r="CW68" i="2"/>
  <c r="BR66" i="2"/>
  <c r="DD66" i="2"/>
  <c r="BW57" i="2"/>
  <c r="CX57" i="2"/>
  <c r="BO57" i="2"/>
  <c r="CZ57" i="2"/>
  <c r="DA57" i="2"/>
  <c r="CW57" i="2"/>
  <c r="BR56" i="2"/>
  <c r="DD56" i="2"/>
  <c r="BX55" i="2"/>
  <c r="DB55" i="2"/>
  <c r="DC55" i="2"/>
  <c r="CY55" i="2"/>
  <c r="BR43" i="2"/>
  <c r="DD43" i="2"/>
  <c r="BX42" i="2"/>
  <c r="DB42" i="2"/>
  <c r="DC42" i="2"/>
  <c r="CY42" i="2"/>
  <c r="BO139" i="2"/>
  <c r="CW139" i="2"/>
  <c r="BW230" i="2"/>
  <c r="CX230" i="2"/>
  <c r="BO230" i="2"/>
  <c r="CW230" i="2"/>
  <c r="DA230" i="2"/>
  <c r="BX228" i="2"/>
  <c r="CY228" i="2"/>
  <c r="DC228" i="2"/>
  <c r="DB228" i="2"/>
  <c r="BW227" i="2"/>
  <c r="CX227" i="2"/>
  <c r="BO227" i="2"/>
  <c r="CW227" i="2"/>
  <c r="DA227" i="2"/>
  <c r="BR226" i="2"/>
  <c r="DD226" i="2"/>
  <c r="BN226" i="2"/>
  <c r="CZ226" i="2"/>
  <c r="BX181" i="2"/>
  <c r="CY181" i="2"/>
  <c r="DC181" i="2"/>
  <c r="DB181" i="2"/>
  <c r="BW225" i="2"/>
  <c r="CX225" i="2"/>
  <c r="BO225" i="2"/>
  <c r="CW225" i="2"/>
  <c r="DA225" i="2"/>
  <c r="BR224" i="2"/>
  <c r="DD224" i="2"/>
  <c r="BN224" i="2"/>
  <c r="CZ224" i="2"/>
  <c r="BX180" i="2"/>
  <c r="DB180" i="2"/>
  <c r="DC180" i="2"/>
  <c r="CY180" i="2"/>
  <c r="BW223" i="2"/>
  <c r="CX223" i="2"/>
  <c r="BO223" i="2"/>
  <c r="CW223" i="2"/>
  <c r="DA223" i="2"/>
  <c r="BR179" i="2"/>
  <c r="DD179" i="2"/>
  <c r="BN179" i="2"/>
  <c r="CZ179" i="2"/>
  <c r="BX222" i="2"/>
  <c r="DB222" i="2"/>
  <c r="CY222" i="2"/>
  <c r="DC222" i="2"/>
  <c r="BW221" i="2"/>
  <c r="CX221" i="2"/>
  <c r="BO221" i="2"/>
  <c r="DA221" i="2"/>
  <c r="CW221" i="2"/>
  <c r="BX197" i="2"/>
  <c r="CY197" i="2"/>
  <c r="DC197" i="2"/>
  <c r="DB197" i="2"/>
  <c r="BR194" i="2"/>
  <c r="DD194" i="2"/>
  <c r="BN194" i="2"/>
  <c r="CZ194" i="2"/>
  <c r="CE189" i="2"/>
  <c r="DE189" i="2"/>
  <c r="BX171" i="2"/>
  <c r="CY171" i="2"/>
  <c r="DB171" i="2"/>
  <c r="DC171" i="2"/>
  <c r="BR174" i="2"/>
  <c r="DD174" i="2"/>
  <c r="CE173" i="2"/>
  <c r="DE173" i="2"/>
  <c r="BR172" i="2"/>
  <c r="DD172" i="2"/>
  <c r="BR175" i="2"/>
  <c r="DD175" i="2"/>
  <c r="BW176" i="2"/>
  <c r="CX176" i="2"/>
  <c r="BO176" i="2"/>
  <c r="CZ176" i="2"/>
  <c r="DA176" i="2"/>
  <c r="CW176" i="2"/>
  <c r="BR160" i="2"/>
  <c r="DD160" i="2"/>
  <c r="BX161" i="2"/>
  <c r="CY161" i="2"/>
  <c r="DB161" i="2"/>
  <c r="DC161" i="2"/>
  <c r="BW159" i="2"/>
  <c r="CX159" i="2"/>
  <c r="BO159" i="2"/>
  <c r="DA159" i="2"/>
  <c r="CZ159" i="2"/>
  <c r="CW159" i="2"/>
  <c r="CE158" i="2"/>
  <c r="DE158" i="2"/>
  <c r="BX162" i="2"/>
  <c r="DB162" i="2"/>
  <c r="DC162" i="2"/>
  <c r="CY162" i="2"/>
  <c r="BO168" i="2"/>
  <c r="CZ168" i="2"/>
  <c r="DA168" i="2"/>
  <c r="CW168" i="2"/>
  <c r="CE167" i="2"/>
  <c r="DE167" i="2"/>
  <c r="BW166" i="2"/>
  <c r="CX166" i="2"/>
  <c r="BR165" i="2"/>
  <c r="DD165" i="2"/>
  <c r="BW163" i="2"/>
  <c r="CX163" i="2"/>
  <c r="BO163" i="2"/>
  <c r="DA163" i="2"/>
  <c r="CZ163" i="2"/>
  <c r="CW163" i="2"/>
  <c r="CE155" i="2"/>
  <c r="DE155" i="2"/>
  <c r="BX154" i="2"/>
  <c r="DC154" i="2"/>
  <c r="CY154" i="2"/>
  <c r="DB154" i="2"/>
  <c r="BO153" i="2"/>
  <c r="CW153" i="2"/>
  <c r="CE152" i="2"/>
  <c r="DE152" i="2"/>
  <c r="BO133" i="2"/>
  <c r="CZ133" i="2"/>
  <c r="DA133" i="2"/>
  <c r="CW133" i="2"/>
  <c r="CE132" i="2"/>
  <c r="DE132" i="2"/>
  <c r="CE130" i="2"/>
  <c r="DE130" i="2"/>
  <c r="CE126" i="2"/>
  <c r="DE126" i="2"/>
  <c r="BO125" i="2"/>
  <c r="CZ125" i="2"/>
  <c r="DA125" i="2"/>
  <c r="CW125" i="2"/>
  <c r="BX123" i="2"/>
  <c r="DB123" i="2"/>
  <c r="DC123" i="2"/>
  <c r="CY123" i="2"/>
  <c r="BR122" i="2"/>
  <c r="DD122" i="2"/>
  <c r="CE121" i="2"/>
  <c r="DE121" i="2"/>
  <c r="BX117" i="2"/>
  <c r="CY117" i="2"/>
  <c r="DB117" i="2"/>
  <c r="DC117" i="2"/>
  <c r="BR116" i="2"/>
  <c r="DD116" i="2"/>
  <c r="BO114" i="2"/>
  <c r="CZ114" i="2"/>
  <c r="DA114" i="2"/>
  <c r="CW114" i="2"/>
  <c r="BR113" i="2"/>
  <c r="DD113" i="2"/>
  <c r="BX112" i="2"/>
  <c r="DC112" i="2"/>
  <c r="CY112" i="2"/>
  <c r="DB112" i="2"/>
  <c r="BR111" i="2"/>
  <c r="DD111" i="2"/>
  <c r="CE110" i="2"/>
  <c r="DE110" i="2"/>
  <c r="BX106" i="2"/>
  <c r="CY106" i="2"/>
  <c r="DB106" i="2"/>
  <c r="DC106" i="2"/>
  <c r="BR105" i="2"/>
  <c r="DD105" i="2"/>
  <c r="BW103" i="2"/>
  <c r="CX103" i="2"/>
  <c r="BX100" i="2"/>
  <c r="DC100" i="2"/>
  <c r="CY100" i="2"/>
  <c r="DB100" i="2"/>
  <c r="BW99" i="2"/>
  <c r="CX99" i="2"/>
  <c r="BO99" i="2"/>
  <c r="CZ99" i="2"/>
  <c r="DA99" i="2"/>
  <c r="CW99" i="2"/>
  <c r="CE98" i="2"/>
  <c r="DE98" i="2"/>
  <c r="BW97" i="2"/>
  <c r="CX97" i="2"/>
  <c r="BO97" i="2"/>
  <c r="CZ97" i="2"/>
  <c r="DA97" i="2"/>
  <c r="CW97" i="2"/>
  <c r="CE96" i="2"/>
  <c r="CJ96" i="2" s="1"/>
  <c r="DE96" i="2"/>
  <c r="BR96" i="2"/>
  <c r="DD96" i="2"/>
  <c r="BX94" i="2"/>
  <c r="CY94" i="2"/>
  <c r="DB94" i="2"/>
  <c r="DC94" i="2"/>
  <c r="BW93" i="2"/>
  <c r="CX93" i="2"/>
  <c r="BO93" i="2"/>
  <c r="CZ93" i="2"/>
  <c r="DA93" i="2"/>
  <c r="CW93" i="2"/>
  <c r="CE92" i="2"/>
  <c r="DE92" i="2"/>
  <c r="CE89" i="2"/>
  <c r="DE89" i="2"/>
  <c r="BX36" i="2"/>
  <c r="DB36" i="2"/>
  <c r="DC36" i="2"/>
  <c r="CY36" i="2"/>
  <c r="BO35" i="2"/>
  <c r="CZ35" i="2"/>
  <c r="DA35" i="2"/>
  <c r="CW35" i="2"/>
  <c r="CE34" i="2"/>
  <c r="DE34" i="2"/>
  <c r="BR34" i="2"/>
  <c r="DD34" i="2"/>
  <c r="BX31" i="2"/>
  <c r="CY31" i="2"/>
  <c r="DB31" i="2"/>
  <c r="DC31" i="2"/>
  <c r="BX30" i="2"/>
  <c r="CY30" i="2"/>
  <c r="DB30" i="2"/>
  <c r="DC30" i="2"/>
  <c r="CE29" i="2"/>
  <c r="DE29" i="2"/>
  <c r="BR29" i="2"/>
  <c r="DD29" i="2"/>
  <c r="BO29" i="2"/>
  <c r="CZ29" i="2"/>
  <c r="DA29" i="2"/>
  <c r="CW29" i="2"/>
  <c r="BW28" i="2"/>
  <c r="CX28" i="2"/>
  <c r="BO28" i="2"/>
  <c r="CZ28" i="2"/>
  <c r="DA28" i="2"/>
  <c r="CW28" i="2"/>
  <c r="BW27" i="2"/>
  <c r="CX27" i="2"/>
  <c r="BW26" i="2"/>
  <c r="CX26" i="2"/>
  <c r="BX24" i="2"/>
  <c r="DB24" i="2"/>
  <c r="DC24" i="2"/>
  <c r="CY24" i="2"/>
  <c r="CE23" i="2"/>
  <c r="DE23" i="2"/>
  <c r="DD23" i="2"/>
  <c r="BW22" i="2"/>
  <c r="CX22" i="2"/>
  <c r="BX20" i="2"/>
  <c r="DB20" i="2"/>
  <c r="DC20" i="2"/>
  <c r="CY20" i="2"/>
  <c r="BX19" i="2"/>
  <c r="CY19" i="2"/>
  <c r="DB19" i="2"/>
  <c r="DC19" i="2"/>
  <c r="CE18" i="2"/>
  <c r="DE18" i="2"/>
  <c r="BR18" i="2"/>
  <c r="DD18" i="2"/>
  <c r="CE17" i="2"/>
  <c r="DE17" i="2"/>
  <c r="BR17" i="2"/>
  <c r="DD17" i="2"/>
  <c r="BW16" i="2"/>
  <c r="CX16" i="2"/>
  <c r="BO16" i="2"/>
  <c r="CZ16" i="2"/>
  <c r="DA16" i="2"/>
  <c r="CW16" i="2"/>
  <c r="BW15" i="2"/>
  <c r="CX15" i="2"/>
  <c r="BX13" i="2"/>
  <c r="DC13" i="2"/>
  <c r="CY13" i="2"/>
  <c r="DB13" i="2"/>
  <c r="BX12" i="2"/>
  <c r="DB12" i="2"/>
  <c r="DC12" i="2"/>
  <c r="CY12" i="2"/>
  <c r="BX11" i="2"/>
  <c r="CY11" i="2"/>
  <c r="DB11" i="2"/>
  <c r="DC11" i="2"/>
  <c r="BR39" i="2"/>
  <c r="DD39" i="2"/>
  <c r="BR38" i="2"/>
  <c r="DD38" i="2"/>
  <c r="CE37" i="2"/>
  <c r="DE37" i="2"/>
  <c r="BR37" i="2"/>
  <c r="DD37" i="2"/>
  <c r="BO37" i="2"/>
  <c r="CZ37" i="2"/>
  <c r="DA37" i="2"/>
  <c r="CW37" i="2"/>
  <c r="BW33" i="2"/>
  <c r="CX33" i="2"/>
  <c r="BX25" i="2"/>
  <c r="DC25" i="2"/>
  <c r="CY25" i="2"/>
  <c r="DB25" i="2"/>
  <c r="DE21" i="2"/>
  <c r="CE14" i="2"/>
  <c r="DE14" i="2"/>
  <c r="BR14" i="2"/>
  <c r="DD14" i="2"/>
  <c r="CZ14" i="2"/>
  <c r="DA14" i="2"/>
  <c r="CW14" i="2"/>
  <c r="BW10" i="2"/>
  <c r="CX10" i="2"/>
  <c r="CE86" i="2"/>
  <c r="DE86" i="2"/>
  <c r="BR86" i="2"/>
  <c r="DD86" i="2"/>
  <c r="BX85" i="2"/>
  <c r="CY85" i="2"/>
  <c r="DB85" i="2"/>
  <c r="DC85" i="2"/>
  <c r="BR84" i="2"/>
  <c r="DD84" i="2"/>
  <c r="CE83" i="2"/>
  <c r="DE83" i="2"/>
  <c r="BW82" i="2"/>
  <c r="CX82" i="2"/>
  <c r="BR81" i="2"/>
  <c r="DD81" i="2"/>
  <c r="BW80" i="2"/>
  <c r="CX80" i="2"/>
  <c r="BO80" i="2"/>
  <c r="CZ80" i="2"/>
  <c r="DA80" i="2"/>
  <c r="CW80" i="2"/>
  <c r="CE79" i="2"/>
  <c r="DE79" i="2"/>
  <c r="BR79" i="2"/>
  <c r="DD79" i="2"/>
  <c r="BX78" i="2"/>
  <c r="CY78" i="2"/>
  <c r="DB78" i="2"/>
  <c r="DC78" i="2"/>
  <c r="BW77" i="2"/>
  <c r="CX77" i="2"/>
  <c r="BO77" i="2"/>
  <c r="CZ77" i="2"/>
  <c r="DA77" i="2"/>
  <c r="CW77" i="2"/>
  <c r="BR76" i="2"/>
  <c r="DD76" i="2"/>
  <c r="BW72" i="2"/>
  <c r="CX72" i="2"/>
  <c r="BO72" i="2"/>
  <c r="CZ72" i="2"/>
  <c r="DA72" i="2"/>
  <c r="CW72" i="2"/>
  <c r="CE71" i="2"/>
  <c r="DE71" i="2"/>
  <c r="BX70" i="2"/>
  <c r="DB70" i="2"/>
  <c r="DC70" i="2"/>
  <c r="CY70" i="2"/>
  <c r="BW69" i="2"/>
  <c r="CX69" i="2"/>
  <c r="BO69" i="2"/>
  <c r="CZ69" i="2"/>
  <c r="DA69" i="2"/>
  <c r="CW69" i="2"/>
  <c r="BR68" i="2"/>
  <c r="DD68" i="2"/>
  <c r="BW65" i="2"/>
  <c r="CX65" i="2"/>
  <c r="BO65" i="2"/>
  <c r="CZ65" i="2"/>
  <c r="DA65" i="2"/>
  <c r="CW65" i="2"/>
  <c r="BW67" i="2"/>
  <c r="CX67" i="2"/>
  <c r="CE66" i="2"/>
  <c r="DE66" i="2"/>
  <c r="BX63" i="2"/>
  <c r="DC63" i="2"/>
  <c r="CY63" i="2"/>
  <c r="DB63" i="2"/>
  <c r="BW62" i="2"/>
  <c r="CX62" i="2"/>
  <c r="BO62" i="2"/>
  <c r="CZ62" i="2"/>
  <c r="DA62" i="2"/>
  <c r="CW62" i="2"/>
  <c r="CE61" i="2"/>
  <c r="DE61" i="2"/>
  <c r="BW60" i="2"/>
  <c r="CX60" i="2"/>
  <c r="BR59" i="2"/>
  <c r="DD59" i="2"/>
  <c r="BX58" i="2"/>
  <c r="CY58" i="2"/>
  <c r="DB58" i="2"/>
  <c r="DC58" i="2"/>
  <c r="BR57" i="2"/>
  <c r="DD57" i="2"/>
  <c r="DE56" i="2"/>
  <c r="BW55" i="2"/>
  <c r="CX55" i="2"/>
  <c r="BO55" i="2"/>
  <c r="CZ55" i="2"/>
  <c r="DA55" i="2"/>
  <c r="CW55" i="2"/>
  <c r="BR54" i="2"/>
  <c r="DD54" i="2"/>
  <c r="BW53" i="2"/>
  <c r="CX53" i="2"/>
  <c r="BO53" i="2"/>
  <c r="CZ53" i="2"/>
  <c r="DA53" i="2"/>
  <c r="CW53" i="2"/>
  <c r="BR52" i="2"/>
  <c r="DD52" i="2"/>
  <c r="BX51" i="2"/>
  <c r="CY51" i="2"/>
  <c r="DB51" i="2"/>
  <c r="DC51" i="2"/>
  <c r="BO50" i="2"/>
  <c r="CZ50" i="2"/>
  <c r="DA50" i="2"/>
  <c r="CW50" i="2"/>
  <c r="CE49" i="2"/>
  <c r="DE49" i="2"/>
  <c r="BW48" i="2"/>
  <c r="CX48" i="2"/>
  <c r="BO48" i="2"/>
  <c r="CZ48" i="2"/>
  <c r="DA48" i="2"/>
  <c r="CW48" i="2"/>
  <c r="BR47" i="2"/>
  <c r="DD47" i="2"/>
  <c r="BX46" i="2"/>
  <c r="DB46" i="2"/>
  <c r="DC46" i="2"/>
  <c r="CY46" i="2"/>
  <c r="BW45" i="2"/>
  <c r="CX45" i="2"/>
  <c r="BO45" i="2"/>
  <c r="CZ45" i="2"/>
  <c r="DA45" i="2"/>
  <c r="CW45" i="2"/>
  <c r="BR44" i="2"/>
  <c r="DD44" i="2"/>
  <c r="CE43" i="2"/>
  <c r="DE43" i="2"/>
  <c r="BW42" i="2"/>
  <c r="CX42" i="2"/>
  <c r="BO42" i="2"/>
  <c r="CZ42" i="2"/>
  <c r="DA42" i="2"/>
  <c r="CW42" i="2"/>
  <c r="CE7" i="2"/>
  <c r="DE7" i="2"/>
  <c r="BR7" i="2"/>
  <c r="DD7" i="2"/>
  <c r="BR6" i="2"/>
  <c r="DD6" i="2"/>
  <c r="CE145" i="2"/>
  <c r="DE145" i="2"/>
  <c r="BX144" i="2"/>
  <c r="DB144" i="2"/>
  <c r="DC144" i="2"/>
  <c r="BR143" i="2"/>
  <c r="DD143" i="2"/>
  <c r="BX142" i="2"/>
  <c r="CY142" i="2"/>
  <c r="DB142" i="2"/>
  <c r="DC142" i="2"/>
  <c r="BW141" i="2"/>
  <c r="CX141" i="2"/>
  <c r="BR140" i="2"/>
  <c r="DD140" i="2"/>
  <c r="CE139" i="2"/>
  <c r="DE139" i="2"/>
  <c r="BR139" i="2"/>
  <c r="DD139" i="2"/>
  <c r="BW138" i="2"/>
  <c r="CX138" i="2"/>
  <c r="BW149" i="2"/>
  <c r="CX149" i="2"/>
  <c r="BX148" i="2"/>
  <c r="CY148" i="2"/>
  <c r="DB148" i="2"/>
  <c r="DC148" i="2"/>
  <c r="CE146" i="2"/>
  <c r="DE146" i="2"/>
  <c r="BR146" i="2"/>
  <c r="DD146" i="2"/>
  <c r="BW211" i="2"/>
  <c r="CX211" i="2"/>
  <c r="BO211" i="2"/>
  <c r="CW211" i="2"/>
  <c r="DA211" i="2"/>
  <c r="BR210" i="2"/>
  <c r="DD210" i="2"/>
  <c r="BN210" i="2"/>
  <c r="CZ210" i="2"/>
  <c r="BW209" i="2"/>
  <c r="CX209" i="2"/>
  <c r="BO209" i="2"/>
  <c r="CW209" i="2"/>
  <c r="DA209" i="2"/>
  <c r="BR208" i="2"/>
  <c r="DD208" i="2"/>
  <c r="BO208" i="2"/>
  <c r="CW208" i="2"/>
  <c r="DA208" i="2"/>
  <c r="BO206" i="2"/>
  <c r="CW206" i="2"/>
  <c r="DA206" i="2"/>
  <c r="BW205" i="2"/>
  <c r="CX205" i="2"/>
  <c r="BO205" i="2"/>
  <c r="CW205" i="2"/>
  <c r="DA205" i="2"/>
  <c r="BR204" i="2"/>
  <c r="DD204" i="2"/>
  <c r="BN204" i="2"/>
  <c r="CZ204" i="2"/>
  <c r="BW218" i="2"/>
  <c r="CX218" i="2"/>
  <c r="BO218" i="2"/>
  <c r="CW218" i="2"/>
  <c r="DA218" i="2"/>
  <c r="BR202" i="2"/>
  <c r="DD202" i="2"/>
  <c r="BN202" i="2"/>
  <c r="CZ202" i="2"/>
  <c r="BX201" i="2"/>
  <c r="DB201" i="2"/>
  <c r="CY201" i="2"/>
  <c r="DC201" i="2"/>
  <c r="BW200" i="2"/>
  <c r="CX200" i="2"/>
  <c r="BO200" i="2"/>
  <c r="CW200" i="2"/>
  <c r="DA200" i="2"/>
  <c r="BX199" i="2"/>
  <c r="DB199" i="2"/>
  <c r="CY199" i="2"/>
  <c r="DC199" i="2"/>
  <c r="BW198" i="2"/>
  <c r="CX198" i="2"/>
  <c r="BO198" i="2"/>
  <c r="CW198" i="2"/>
  <c r="DA198" i="2"/>
  <c r="BX195" i="2"/>
  <c r="DB195" i="2"/>
  <c r="CY195" i="2"/>
  <c r="DC195" i="2"/>
  <c r="BX193" i="2"/>
  <c r="CY193" i="2"/>
  <c r="DC193" i="2"/>
  <c r="DB193" i="2"/>
  <c r="BW192" i="2"/>
  <c r="CX192" i="2"/>
  <c r="BO192" i="2"/>
  <c r="CW192" i="2"/>
  <c r="DA192" i="2"/>
  <c r="BX191" i="2"/>
  <c r="DB191" i="2"/>
  <c r="CY191" i="2"/>
  <c r="DC191" i="2"/>
  <c r="CE190" i="2"/>
  <c r="DE190" i="2"/>
  <c r="CE188" i="2"/>
  <c r="DE188" i="2"/>
  <c r="BR188" i="2"/>
  <c r="DD188" i="2"/>
  <c r="BN188" i="2"/>
  <c r="CZ188" i="2"/>
  <c r="BX187" i="2"/>
  <c r="DB187" i="2"/>
  <c r="CY187" i="2"/>
  <c r="DC187" i="2"/>
  <c r="BW186" i="2"/>
  <c r="CX186" i="2"/>
  <c r="BO186" i="2"/>
  <c r="CW186" i="2"/>
  <c r="DA186" i="2"/>
  <c r="CE185" i="2"/>
  <c r="DE185" i="2"/>
  <c r="BW184" i="2"/>
  <c r="CX184" i="2"/>
  <c r="BO184" i="2"/>
  <c r="CW184" i="2"/>
  <c r="DA184" i="2"/>
  <c r="CE183" i="2"/>
  <c r="DE183" i="2"/>
  <c r="CB182" i="2"/>
  <c r="BX182" i="2"/>
  <c r="DB182" i="2"/>
  <c r="CY182" i="2"/>
  <c r="DC182" i="2"/>
  <c r="BR230" i="2"/>
  <c r="DD230" i="2"/>
  <c r="BN230" i="2"/>
  <c r="CZ230" i="2"/>
  <c r="BX229" i="2"/>
  <c r="DB229" i="2"/>
  <c r="CY229" i="2"/>
  <c r="DC229" i="2"/>
  <c r="BW228" i="2"/>
  <c r="CX228" i="2"/>
  <c r="BO228" i="2"/>
  <c r="CW228" i="2"/>
  <c r="DA228" i="2"/>
  <c r="BR227" i="2"/>
  <c r="DD227" i="2"/>
  <c r="BN227" i="2"/>
  <c r="CZ227" i="2"/>
  <c r="BW181" i="2"/>
  <c r="CX181" i="2"/>
  <c r="BO181" i="2"/>
  <c r="CW181" i="2"/>
  <c r="DA181" i="2"/>
  <c r="BR225" i="2"/>
  <c r="DD225" i="2"/>
  <c r="BN225" i="2"/>
  <c r="CZ225" i="2"/>
  <c r="BW180" i="2"/>
  <c r="CX180" i="2"/>
  <c r="BR223" i="2"/>
  <c r="DD223" i="2"/>
  <c r="BN223" i="2"/>
  <c r="CZ223" i="2"/>
  <c r="DE179" i="2"/>
  <c r="BW222" i="2"/>
  <c r="CX222" i="2"/>
  <c r="BR221" i="2"/>
  <c r="DD221" i="2"/>
  <c r="BN221" i="2"/>
  <c r="CZ221" i="2"/>
  <c r="BW197" i="2"/>
  <c r="CX197" i="2"/>
  <c r="BO196" i="2"/>
  <c r="CW196" i="2"/>
  <c r="DA196" i="2"/>
  <c r="BX189" i="2"/>
  <c r="CY189" i="2"/>
  <c r="DC189" i="2"/>
  <c r="DB189" i="2"/>
  <c r="BW171" i="2"/>
  <c r="CX171" i="2"/>
  <c r="BO171" i="2"/>
  <c r="DA171" i="2"/>
  <c r="CZ171" i="2"/>
  <c r="CW171" i="2"/>
  <c r="CE174" i="2"/>
  <c r="DE174" i="2"/>
  <c r="BX173" i="2"/>
  <c r="DC173" i="2"/>
  <c r="CY173" i="2"/>
  <c r="DB173" i="2"/>
  <c r="CE172" i="2"/>
  <c r="DE172" i="2"/>
  <c r="CB170" i="2"/>
  <c r="BX170" i="2"/>
  <c r="CY170" i="2"/>
  <c r="DB170" i="2"/>
  <c r="DC170" i="2"/>
  <c r="CE175" i="2"/>
  <c r="DE175" i="2"/>
  <c r="BR176" i="2"/>
  <c r="DD176" i="2"/>
  <c r="DE160" i="2"/>
  <c r="BW161" i="2"/>
  <c r="CX161" i="2"/>
  <c r="BO161" i="2"/>
  <c r="DA161" i="2"/>
  <c r="CZ161" i="2"/>
  <c r="CW161" i="2"/>
  <c r="BR159" i="2"/>
  <c r="DD159" i="2"/>
  <c r="BX158" i="2"/>
  <c r="DB158" i="2"/>
  <c r="DC158" i="2"/>
  <c r="CY158" i="2"/>
  <c r="BW162" i="2"/>
  <c r="CX162" i="2"/>
  <c r="BO162" i="2"/>
  <c r="CZ162" i="2"/>
  <c r="DA162" i="2"/>
  <c r="CW162" i="2"/>
  <c r="CE168" i="2"/>
  <c r="DE168" i="2"/>
  <c r="BR168" i="2"/>
  <c r="DD168" i="2"/>
  <c r="BX167" i="2"/>
  <c r="DC167" i="2"/>
  <c r="CY167" i="2"/>
  <c r="DB167" i="2"/>
  <c r="BO166" i="2"/>
  <c r="CZ166" i="2"/>
  <c r="DA166" i="2"/>
  <c r="CW166" i="2"/>
  <c r="CE165" i="2"/>
  <c r="DE165" i="2"/>
  <c r="CB164" i="2"/>
  <c r="BX164" i="2"/>
  <c r="CY164" i="2"/>
  <c r="DB164" i="2"/>
  <c r="DC164" i="2"/>
  <c r="BR163" i="2"/>
  <c r="DD163" i="2"/>
  <c r="BX155" i="2"/>
  <c r="CY155" i="2"/>
  <c r="DB155" i="2"/>
  <c r="DC155" i="2"/>
  <c r="BW154" i="2"/>
  <c r="CX154" i="2"/>
  <c r="BO154" i="2"/>
  <c r="CW154" i="2"/>
  <c r="CE153" i="2"/>
  <c r="DE153" i="2"/>
  <c r="BR153" i="2"/>
  <c r="DD153" i="2"/>
  <c r="BX152" i="2"/>
  <c r="CY152" i="2"/>
  <c r="DB152" i="2"/>
  <c r="DC152" i="2"/>
  <c r="BR133" i="2"/>
  <c r="DD133" i="2"/>
  <c r="BX132" i="2"/>
  <c r="DC132" i="2"/>
  <c r="CY132" i="2"/>
  <c r="DB132" i="2"/>
  <c r="CU130" i="2"/>
  <c r="BX130" i="2"/>
  <c r="CY130" i="2"/>
  <c r="DB130" i="2"/>
  <c r="DC130" i="2"/>
  <c r="BX126" i="2"/>
  <c r="CY126" i="2"/>
  <c r="DB126" i="2"/>
  <c r="DC126" i="2"/>
  <c r="BR125" i="2"/>
  <c r="DD125" i="2"/>
  <c r="BO123" i="2"/>
  <c r="CZ123" i="2"/>
  <c r="DA123" i="2"/>
  <c r="CW123" i="2"/>
  <c r="CE122" i="2"/>
  <c r="DE122" i="2"/>
  <c r="BX121" i="2"/>
  <c r="CY121" i="2"/>
  <c r="DB121" i="2"/>
  <c r="DC121" i="2"/>
  <c r="BO117" i="2"/>
  <c r="CZ117" i="2"/>
  <c r="DA117" i="2"/>
  <c r="CW117" i="2"/>
  <c r="CE116" i="2"/>
  <c r="DE116" i="2"/>
  <c r="BX115" i="2"/>
  <c r="DB115" i="2"/>
  <c r="DC115" i="2"/>
  <c r="CY115" i="2"/>
  <c r="BR114" i="2"/>
  <c r="DD114" i="2"/>
  <c r="CE113" i="2"/>
  <c r="DE113" i="2"/>
  <c r="BO112" i="2"/>
  <c r="CZ112" i="2"/>
  <c r="DA112" i="2"/>
  <c r="CW112" i="2"/>
  <c r="CE111" i="2"/>
  <c r="DE111" i="2"/>
  <c r="BX110" i="2"/>
  <c r="CY110" i="2"/>
  <c r="DB110" i="2"/>
  <c r="DC110" i="2"/>
  <c r="BW106" i="2"/>
  <c r="CX106" i="2"/>
  <c r="BO106" i="2"/>
  <c r="CZ106" i="2"/>
  <c r="DA106" i="2"/>
  <c r="CW106" i="2"/>
  <c r="CE105" i="2"/>
  <c r="DE105" i="2"/>
  <c r="BO103" i="2"/>
  <c r="CZ103" i="2"/>
  <c r="DA103" i="2"/>
  <c r="CW103" i="2"/>
  <c r="BW100" i="2"/>
  <c r="CX100" i="2"/>
  <c r="BO100" i="2"/>
  <c r="CZ100" i="2"/>
  <c r="DA100" i="2"/>
  <c r="CW100" i="2"/>
  <c r="BR99" i="2"/>
  <c r="DD99" i="2"/>
  <c r="BX98" i="2"/>
  <c r="CY98" i="2"/>
  <c r="DB98" i="2"/>
  <c r="DC98" i="2"/>
  <c r="BR97" i="2"/>
  <c r="DD97" i="2"/>
  <c r="BR93" i="2"/>
  <c r="DD93" i="2"/>
  <c r="BX92" i="2"/>
  <c r="DC92" i="2"/>
  <c r="CY92" i="2"/>
  <c r="DB92" i="2"/>
  <c r="BX89" i="2"/>
  <c r="CY89" i="2"/>
  <c r="DB89" i="2"/>
  <c r="DC89" i="2"/>
  <c r="BW36" i="2"/>
  <c r="CX36" i="2"/>
  <c r="BO36" i="2"/>
  <c r="CZ36" i="2"/>
  <c r="DA36" i="2"/>
  <c r="CW36" i="2"/>
  <c r="CE35" i="2"/>
  <c r="DE35" i="2"/>
  <c r="BR35" i="2"/>
  <c r="DD35" i="2"/>
  <c r="BX32" i="2"/>
  <c r="DB32" i="2"/>
  <c r="DC32" i="2"/>
  <c r="CY32" i="2"/>
  <c r="BW31" i="2"/>
  <c r="CX31" i="2"/>
  <c r="BW30" i="2"/>
  <c r="CX30" i="2"/>
  <c r="CE28" i="2"/>
  <c r="CJ28" i="2" s="1"/>
  <c r="DE28" i="2"/>
  <c r="BR28" i="2"/>
  <c r="DD28" i="2"/>
  <c r="CE27" i="2"/>
  <c r="CJ27" i="2" s="1"/>
  <c r="DE27" i="2"/>
  <c r="BO27" i="2"/>
  <c r="CZ27" i="2"/>
  <c r="DA27" i="2"/>
  <c r="CW27" i="2"/>
  <c r="BR26" i="2"/>
  <c r="DD26" i="2"/>
  <c r="BO26" i="2"/>
  <c r="CZ26" i="2"/>
  <c r="DA26" i="2"/>
  <c r="CW26" i="2"/>
  <c r="BW24" i="2"/>
  <c r="CX24" i="2"/>
  <c r="BX23" i="2"/>
  <c r="CY23" i="2"/>
  <c r="DB23" i="2"/>
  <c r="DC23" i="2"/>
  <c r="CE22" i="2"/>
  <c r="CJ22" i="2" s="1"/>
  <c r="DE22" i="2"/>
  <c r="BR22" i="2"/>
  <c r="DD22" i="2"/>
  <c r="BO22" i="2"/>
  <c r="CZ22" i="2"/>
  <c r="DA22" i="2"/>
  <c r="CW22" i="2"/>
  <c r="BW20" i="2"/>
  <c r="CX20" i="2"/>
  <c r="BO20" i="2"/>
  <c r="CZ20" i="2"/>
  <c r="DA20" i="2"/>
  <c r="CW20" i="2"/>
  <c r="BW19" i="2"/>
  <c r="CX19" i="2"/>
  <c r="BX18" i="2"/>
  <c r="CY18" i="2"/>
  <c r="DB18" i="2"/>
  <c r="DC18" i="2"/>
  <c r="CE16" i="2"/>
  <c r="DE16" i="2"/>
  <c r="BR16" i="2"/>
  <c r="DD16" i="2"/>
  <c r="CE15" i="2"/>
  <c r="CJ15" i="2" s="1"/>
  <c r="DE15" i="2"/>
  <c r="BO15" i="2"/>
  <c r="DA15" i="2"/>
  <c r="CZ15" i="2"/>
  <c r="CW15" i="2"/>
  <c r="BW13" i="2"/>
  <c r="CX13" i="2"/>
  <c r="BW12" i="2"/>
  <c r="CX12" i="2"/>
  <c r="BO12" i="2"/>
  <c r="CZ12" i="2"/>
  <c r="DA12" i="2"/>
  <c r="CW12" i="2"/>
  <c r="BW11" i="2"/>
  <c r="CX11" i="2"/>
  <c r="BX39" i="2"/>
  <c r="CY39" i="2"/>
  <c r="DB39" i="2"/>
  <c r="DC39" i="2"/>
  <c r="CE38" i="2"/>
  <c r="DE38" i="2"/>
  <c r="CE33" i="2"/>
  <c r="BR33" i="2"/>
  <c r="DD33" i="2"/>
  <c r="BO33" i="2"/>
  <c r="CZ33" i="2"/>
  <c r="DA33" i="2"/>
  <c r="CW33" i="2"/>
  <c r="BW25" i="2"/>
  <c r="CX25" i="2"/>
  <c r="BX21" i="2"/>
  <c r="DC21" i="2"/>
  <c r="CY21" i="2"/>
  <c r="DB21" i="2"/>
  <c r="BX14" i="2"/>
  <c r="CY14" i="2"/>
  <c r="DB14" i="2"/>
  <c r="DC14" i="2"/>
  <c r="CE10" i="2"/>
  <c r="DE10" i="2"/>
  <c r="BR10" i="2"/>
  <c r="DD10" i="2"/>
  <c r="BO10" i="2"/>
  <c r="CZ10" i="2"/>
  <c r="DA10" i="2"/>
  <c r="CW10" i="2"/>
  <c r="BW85" i="2"/>
  <c r="CX85" i="2"/>
  <c r="BO85" i="2"/>
  <c r="CZ85" i="2"/>
  <c r="DA85" i="2"/>
  <c r="CW85" i="2"/>
  <c r="CE84" i="2"/>
  <c r="DE84" i="2"/>
  <c r="BX83" i="2"/>
  <c r="DB83" i="2"/>
  <c r="DC83" i="2"/>
  <c r="CY83" i="2"/>
  <c r="BR82" i="2"/>
  <c r="DD82" i="2"/>
  <c r="BO82" i="2"/>
  <c r="CZ82" i="2"/>
  <c r="DA82" i="2"/>
  <c r="CW82" i="2"/>
  <c r="CE81" i="2"/>
  <c r="DE81" i="2"/>
  <c r="CE80" i="2"/>
  <c r="DE80" i="2"/>
  <c r="BR80" i="2"/>
  <c r="DD80" i="2"/>
  <c r="BX79" i="2"/>
  <c r="DB79" i="2"/>
  <c r="DC79" i="2"/>
  <c r="CY79" i="2"/>
  <c r="BW78" i="2"/>
  <c r="CX78" i="2"/>
  <c r="BO78" i="2"/>
  <c r="CZ78" i="2"/>
  <c r="DA78" i="2"/>
  <c r="CW78" i="2"/>
  <c r="BR77" i="2"/>
  <c r="DD77" i="2"/>
  <c r="CE76" i="2"/>
  <c r="DE76" i="2"/>
  <c r="CB73" i="2"/>
  <c r="BX73" i="2"/>
  <c r="CY73" i="2"/>
  <c r="DB73" i="2"/>
  <c r="DC73" i="2"/>
  <c r="BR72" i="2"/>
  <c r="DD72" i="2"/>
  <c r="BX71" i="2"/>
  <c r="DC71" i="2"/>
  <c r="CY71" i="2"/>
  <c r="DB71" i="2"/>
  <c r="BW70" i="2"/>
  <c r="CX70" i="2"/>
  <c r="BO70" i="2"/>
  <c r="CZ70" i="2"/>
  <c r="DA70" i="2"/>
  <c r="CW70" i="2"/>
  <c r="BR69" i="2"/>
  <c r="DD69" i="2"/>
  <c r="DE68" i="2"/>
  <c r="BR65" i="2"/>
  <c r="DD65" i="2"/>
  <c r="BX64" i="2"/>
  <c r="CY64" i="2"/>
  <c r="DB64" i="2"/>
  <c r="DC64" i="2"/>
  <c r="BO67" i="2"/>
  <c r="CZ67" i="2"/>
  <c r="DA67" i="2"/>
  <c r="CW67" i="2"/>
  <c r="BX66" i="2"/>
  <c r="DB66" i="2"/>
  <c r="DC66" i="2"/>
  <c r="CY66" i="2"/>
  <c r="BW63" i="2"/>
  <c r="CX63" i="2"/>
  <c r="BO63" i="2"/>
  <c r="CZ63" i="2"/>
  <c r="DA63" i="2"/>
  <c r="CW63" i="2"/>
  <c r="CE62" i="2"/>
  <c r="DE62" i="2"/>
  <c r="BR62" i="2"/>
  <c r="DD62" i="2"/>
  <c r="BX61" i="2"/>
  <c r="CY61" i="2"/>
  <c r="DB61" i="2"/>
  <c r="DC61" i="2"/>
  <c r="BR60" i="2"/>
  <c r="DD60" i="2"/>
  <c r="CZ60" i="2"/>
  <c r="DA60" i="2"/>
  <c r="CW60" i="2"/>
  <c r="CE59" i="2"/>
  <c r="DE59" i="2"/>
  <c r="BW58" i="2"/>
  <c r="CX58" i="2"/>
  <c r="BO58" i="2"/>
  <c r="CZ58" i="2"/>
  <c r="DA58" i="2"/>
  <c r="CW58" i="2"/>
  <c r="CE57" i="2"/>
  <c r="DE57" i="2"/>
  <c r="BX56" i="2"/>
  <c r="DC56" i="2"/>
  <c r="CY56" i="2"/>
  <c r="DB56" i="2"/>
  <c r="BR55" i="2"/>
  <c r="DD55" i="2"/>
  <c r="CE54" i="2"/>
  <c r="DE54" i="2"/>
  <c r="BR53" i="2"/>
  <c r="DD53" i="2"/>
  <c r="CE52" i="2"/>
  <c r="DE52" i="2"/>
  <c r="BW51" i="2"/>
  <c r="CX51" i="2"/>
  <c r="BO51" i="2"/>
  <c r="CZ51" i="2"/>
  <c r="DA51" i="2"/>
  <c r="CW51" i="2"/>
  <c r="CE50" i="2"/>
  <c r="DE50" i="2"/>
  <c r="BR50" i="2"/>
  <c r="DD50" i="2"/>
  <c r="BX49" i="2"/>
  <c r="CY49" i="2"/>
  <c r="DB49" i="2"/>
  <c r="DC49" i="2"/>
  <c r="BR48" i="2"/>
  <c r="DD48" i="2"/>
  <c r="CE47" i="2"/>
  <c r="DE47" i="2"/>
  <c r="BW46" i="2"/>
  <c r="CX46" i="2"/>
  <c r="BR45" i="2"/>
  <c r="DD45" i="2"/>
  <c r="CE44" i="2"/>
  <c r="DE44" i="2"/>
  <c r="BX43" i="2"/>
  <c r="DC43" i="2"/>
  <c r="CY43" i="2"/>
  <c r="DB43" i="2"/>
  <c r="BR42" i="2"/>
  <c r="DD42" i="2"/>
  <c r="BX7" i="2"/>
  <c r="DC7" i="2"/>
  <c r="CY7" i="2"/>
  <c r="DB7" i="2"/>
  <c r="BX145" i="2"/>
  <c r="DC145" i="2"/>
  <c r="CY145" i="2"/>
  <c r="DB145" i="2"/>
  <c r="CE143" i="2"/>
  <c r="DE143" i="2"/>
  <c r="BW142" i="2"/>
  <c r="CX142" i="2"/>
  <c r="BO142" i="2"/>
  <c r="CW142" i="2"/>
  <c r="BR141" i="2"/>
  <c r="DD141" i="2"/>
  <c r="BO141" i="2"/>
  <c r="CW141" i="2"/>
  <c r="CE140" i="2"/>
  <c r="DE140" i="2"/>
  <c r="BX139" i="2"/>
  <c r="CY139" i="2"/>
  <c r="DB139" i="2"/>
  <c r="DC139" i="2"/>
  <c r="BO138" i="2"/>
  <c r="CW138" i="2"/>
  <c r="BO149" i="2"/>
  <c r="CW149" i="2"/>
  <c r="BW148" i="2"/>
  <c r="CX148" i="2"/>
  <c r="BO148" i="2"/>
  <c r="CW148" i="2"/>
  <c r="BR198" i="2"/>
  <c r="DD198" i="2"/>
  <c r="BN198" i="2"/>
  <c r="CZ198" i="2"/>
  <c r="BW195" i="2"/>
  <c r="CX195" i="2"/>
  <c r="BO195" i="2"/>
  <c r="CW195" i="2"/>
  <c r="DA195" i="2"/>
  <c r="BW193" i="2"/>
  <c r="CX193" i="2"/>
  <c r="BO193" i="2"/>
  <c r="CW193" i="2"/>
  <c r="DA193" i="2"/>
  <c r="BR192" i="2"/>
  <c r="DD192" i="2"/>
  <c r="BN192" i="2"/>
  <c r="CZ192" i="2"/>
  <c r="BW191" i="2"/>
  <c r="CX191" i="2"/>
  <c r="BO191" i="2"/>
  <c r="CW191" i="2"/>
  <c r="DA191" i="2"/>
  <c r="BX190" i="2"/>
  <c r="DB190" i="2"/>
  <c r="CY190" i="2"/>
  <c r="DC190" i="2"/>
  <c r="BX188" i="2"/>
  <c r="DB188" i="2"/>
  <c r="CY188" i="2"/>
  <c r="DC188" i="2"/>
  <c r="BW187" i="2"/>
  <c r="CX187" i="2"/>
  <c r="BO187" i="2"/>
  <c r="CW187" i="2"/>
  <c r="DA187" i="2"/>
  <c r="BR186" i="2"/>
  <c r="DD186" i="2"/>
  <c r="BN186" i="2"/>
  <c r="CZ186" i="2"/>
  <c r="BX185" i="2"/>
  <c r="CY185" i="2"/>
  <c r="DC185" i="2"/>
  <c r="DB185" i="2"/>
  <c r="BR184" i="2"/>
  <c r="DD184" i="2"/>
  <c r="BN184" i="2"/>
  <c r="CZ184" i="2"/>
  <c r="BX183" i="2"/>
  <c r="DB183" i="2"/>
  <c r="CY183" i="2"/>
  <c r="DC183" i="2"/>
  <c r="BW182" i="2"/>
  <c r="CX182" i="2"/>
  <c r="BO182" i="2"/>
  <c r="DA182" i="2"/>
  <c r="CW182" i="2"/>
  <c r="BW229" i="2"/>
  <c r="CX229" i="2"/>
  <c r="BO229" i="2"/>
  <c r="CW229" i="2"/>
  <c r="DA229" i="2"/>
  <c r="BR228" i="2"/>
  <c r="DD228" i="2"/>
  <c r="BN228" i="2"/>
  <c r="CZ228" i="2"/>
  <c r="BX226" i="2"/>
  <c r="DB226" i="2"/>
  <c r="CY226" i="2"/>
  <c r="DC226" i="2"/>
  <c r="BR181" i="2"/>
  <c r="DD181" i="2"/>
  <c r="BN181" i="2"/>
  <c r="CZ181" i="2"/>
  <c r="BX224" i="2"/>
  <c r="CY224" i="2"/>
  <c r="DC224" i="2"/>
  <c r="DB224" i="2"/>
  <c r="BO180" i="2"/>
  <c r="CW180" i="2"/>
  <c r="DA180" i="2"/>
  <c r="BX179" i="2"/>
  <c r="DB179" i="2"/>
  <c r="CY179" i="2"/>
  <c r="DC179" i="2"/>
  <c r="BO222" i="2"/>
  <c r="CW222" i="2"/>
  <c r="DA222" i="2"/>
  <c r="BO197" i="2"/>
  <c r="CW197" i="2"/>
  <c r="DA197" i="2"/>
  <c r="BR196" i="2"/>
  <c r="DD196" i="2"/>
  <c r="BN196" i="2"/>
  <c r="CZ196" i="2"/>
  <c r="BX194" i="2"/>
  <c r="DB194" i="2"/>
  <c r="CY194" i="2"/>
  <c r="DC194" i="2"/>
  <c r="BW189" i="2"/>
  <c r="CX189" i="2"/>
  <c r="BO189" i="2"/>
  <c r="CW189" i="2"/>
  <c r="DA189" i="2"/>
  <c r="CE171" i="2"/>
  <c r="DE171" i="2"/>
  <c r="BR171" i="2"/>
  <c r="DD171" i="2"/>
  <c r="BX174" i="2"/>
  <c r="CY174" i="2"/>
  <c r="DB174" i="2"/>
  <c r="DC174" i="2"/>
  <c r="BW173" i="2"/>
  <c r="CX173" i="2"/>
  <c r="BO173" i="2"/>
  <c r="DA173" i="2"/>
  <c r="CZ173" i="2"/>
  <c r="CW173" i="2"/>
  <c r="BX172" i="2"/>
  <c r="DB172" i="2"/>
  <c r="DC172" i="2"/>
  <c r="CY172" i="2"/>
  <c r="BW170" i="2"/>
  <c r="CX170" i="2"/>
  <c r="BO170" i="2"/>
  <c r="CZ170" i="2"/>
  <c r="DA170" i="2"/>
  <c r="CW170" i="2"/>
  <c r="BX175" i="2"/>
  <c r="CY175" i="2"/>
  <c r="DB175" i="2"/>
  <c r="DC175" i="2"/>
  <c r="CE176" i="2"/>
  <c r="DE176" i="2"/>
  <c r="BX160" i="2"/>
  <c r="CY160" i="2"/>
  <c r="DB160" i="2"/>
  <c r="DC160" i="2"/>
  <c r="BR161" i="2"/>
  <c r="DD161" i="2"/>
  <c r="CE159" i="2"/>
  <c r="DE159" i="2"/>
  <c r="BW158" i="2"/>
  <c r="CX158" i="2"/>
  <c r="BO158" i="2"/>
  <c r="CZ158" i="2"/>
  <c r="DA158" i="2"/>
  <c r="CW158" i="2"/>
  <c r="BR162" i="2"/>
  <c r="DD162" i="2"/>
  <c r="BX168" i="2"/>
  <c r="CY168" i="2"/>
  <c r="DB168" i="2"/>
  <c r="DC168" i="2"/>
  <c r="BW167" i="2"/>
  <c r="CX167" i="2"/>
  <c r="BO167" i="2"/>
  <c r="DA167" i="2"/>
  <c r="CZ167" i="2"/>
  <c r="CW167" i="2"/>
  <c r="CE166" i="2"/>
  <c r="DE166" i="2"/>
  <c r="BR166" i="2"/>
  <c r="DD166" i="2"/>
  <c r="BX165" i="2"/>
  <c r="CY165" i="2"/>
  <c r="DB165" i="2"/>
  <c r="DC165" i="2"/>
  <c r="BW164" i="2"/>
  <c r="CX164" i="2"/>
  <c r="BO164" i="2"/>
  <c r="CZ164" i="2"/>
  <c r="DA164" i="2"/>
  <c r="CW164" i="2"/>
  <c r="CE163" i="2"/>
  <c r="DE163" i="2"/>
  <c r="BW155" i="2"/>
  <c r="CX155" i="2"/>
  <c r="BO155" i="2"/>
  <c r="CW155" i="2"/>
  <c r="BR154" i="2"/>
  <c r="DD154" i="2"/>
  <c r="BX153" i="2"/>
  <c r="DB153" i="2"/>
  <c r="DC153" i="2"/>
  <c r="CY153" i="2"/>
  <c r="BW152" i="2"/>
  <c r="CX152" i="2"/>
  <c r="CE133" i="2"/>
  <c r="DE133" i="2"/>
  <c r="BO132" i="2"/>
  <c r="DA132" i="2"/>
  <c r="CZ132" i="2"/>
  <c r="CW132" i="2"/>
  <c r="BO130" i="2"/>
  <c r="DA130" i="2"/>
  <c r="CZ130" i="2"/>
  <c r="CW130" i="2"/>
  <c r="BO126" i="2"/>
  <c r="DA126" i="2"/>
  <c r="CZ126" i="2"/>
  <c r="CW126" i="2"/>
  <c r="CE125" i="2"/>
  <c r="DE125" i="2"/>
  <c r="BR123" i="2"/>
  <c r="DD123" i="2"/>
  <c r="BX122" i="2"/>
  <c r="CY122" i="2"/>
  <c r="DB122" i="2"/>
  <c r="DC122" i="2"/>
  <c r="BO121" i="2"/>
  <c r="CZ121" i="2"/>
  <c r="DA121" i="2"/>
  <c r="CW121" i="2"/>
  <c r="BR117" i="2"/>
  <c r="DD117" i="2"/>
  <c r="BX116" i="2"/>
  <c r="DC116" i="2"/>
  <c r="CY116" i="2"/>
  <c r="DB116" i="2"/>
  <c r="BO115" i="2"/>
  <c r="CZ115" i="2"/>
  <c r="DA115" i="2"/>
  <c r="CW115" i="2"/>
  <c r="CE114" i="2"/>
  <c r="DE114" i="2"/>
  <c r="BX113" i="2"/>
  <c r="CY113" i="2"/>
  <c r="DB113" i="2"/>
  <c r="DC113" i="2"/>
  <c r="BR112" i="2"/>
  <c r="DD112" i="2"/>
  <c r="BX111" i="2"/>
  <c r="DB111" i="2"/>
  <c r="DC111" i="2"/>
  <c r="CY111" i="2"/>
  <c r="BO110" i="2"/>
  <c r="CZ110" i="2"/>
  <c r="DA110" i="2"/>
  <c r="CW110" i="2"/>
  <c r="BR106" i="2"/>
  <c r="DD106" i="2"/>
  <c r="BX105" i="2"/>
  <c r="CY105" i="2"/>
  <c r="DB105" i="2"/>
  <c r="DC105" i="2"/>
  <c r="CE103" i="2"/>
  <c r="DE103" i="2"/>
  <c r="DD103" i="2"/>
  <c r="BR100" i="2"/>
  <c r="DD100" i="2"/>
  <c r="CE99" i="2"/>
  <c r="DE99" i="2"/>
  <c r="BW98" i="2"/>
  <c r="CX98" i="2"/>
  <c r="BO98" i="2"/>
  <c r="CZ98" i="2"/>
  <c r="DA98" i="2"/>
  <c r="CW98" i="2"/>
  <c r="CE97" i="2"/>
  <c r="DE97" i="2"/>
  <c r="BX96" i="2"/>
  <c r="DC96" i="2"/>
  <c r="CY96" i="2"/>
  <c r="DB96" i="2"/>
  <c r="BR94" i="2"/>
  <c r="DD94" i="2"/>
  <c r="BO94" i="2"/>
  <c r="CZ94" i="2"/>
  <c r="DA94" i="2"/>
  <c r="CW94" i="2"/>
  <c r="CE93" i="2"/>
  <c r="DE93" i="2"/>
  <c r="BW92" i="2"/>
  <c r="CX92" i="2"/>
  <c r="BO92" i="2"/>
  <c r="CZ92" i="2"/>
  <c r="DA92" i="2"/>
  <c r="CW92" i="2"/>
  <c r="BW89" i="2"/>
  <c r="CX89" i="2"/>
  <c r="BO89" i="2"/>
  <c r="CZ89" i="2"/>
  <c r="DA89" i="2"/>
  <c r="CW89" i="2"/>
  <c r="BR36" i="2"/>
  <c r="DD36" i="2"/>
  <c r="BX35" i="2"/>
  <c r="CY35" i="2"/>
  <c r="DB35" i="2"/>
  <c r="DC35" i="2"/>
  <c r="BX34" i="2"/>
  <c r="CY34" i="2"/>
  <c r="DB34" i="2"/>
  <c r="DC34" i="2"/>
  <c r="BW32" i="2"/>
  <c r="CX32" i="2"/>
  <c r="BO32" i="2"/>
  <c r="CZ32" i="2"/>
  <c r="DA32" i="2"/>
  <c r="CW32" i="2"/>
  <c r="BO31" i="2"/>
  <c r="CZ31" i="2"/>
  <c r="DA31" i="2"/>
  <c r="CW31" i="2"/>
  <c r="BR30" i="2"/>
  <c r="DD30" i="2"/>
  <c r="BO30" i="2"/>
  <c r="CZ30" i="2"/>
  <c r="DA30" i="2"/>
  <c r="CW30" i="2"/>
  <c r="BX29" i="2"/>
  <c r="DC29" i="2"/>
  <c r="CY29" i="2"/>
  <c r="DB29" i="2"/>
  <c r="BR27" i="2"/>
  <c r="DD27" i="2"/>
  <c r="CE26" i="2"/>
  <c r="DE26" i="2"/>
  <c r="CE24" i="2"/>
  <c r="CJ24" i="2" s="1"/>
  <c r="DE24" i="2"/>
  <c r="BO24" i="2"/>
  <c r="CZ24" i="2"/>
  <c r="DA24" i="2"/>
  <c r="CW24" i="2"/>
  <c r="BW23" i="2"/>
  <c r="CX23" i="2"/>
  <c r="CE20" i="2"/>
  <c r="DE20" i="2"/>
  <c r="BR20" i="2"/>
  <c r="DD20" i="2"/>
  <c r="CE19" i="2"/>
  <c r="DE19" i="2"/>
  <c r="BO19" i="2"/>
  <c r="DA19" i="2"/>
  <c r="CZ19" i="2"/>
  <c r="CW19" i="2"/>
  <c r="BW18" i="2"/>
  <c r="CX18" i="2"/>
  <c r="DC17" i="2"/>
  <c r="CY17" i="2"/>
  <c r="DB17" i="2"/>
  <c r="BR15" i="2"/>
  <c r="DD15" i="2"/>
  <c r="CE13" i="2"/>
  <c r="CJ13" i="2" s="1"/>
  <c r="DE13" i="2"/>
  <c r="BO13" i="2"/>
  <c r="DA13" i="2"/>
  <c r="CZ13" i="2"/>
  <c r="CW13" i="2"/>
  <c r="BR12" i="2"/>
  <c r="DD12" i="2"/>
  <c r="CE11" i="2"/>
  <c r="DE11" i="2"/>
  <c r="BO11" i="2"/>
  <c r="DA11" i="2"/>
  <c r="CZ11" i="2"/>
  <c r="CW11" i="2"/>
  <c r="BW39" i="2"/>
  <c r="CX39" i="2"/>
  <c r="BX38" i="2"/>
  <c r="CY38" i="2"/>
  <c r="DB38" i="2"/>
  <c r="DC38" i="2"/>
  <c r="DC37" i="2"/>
  <c r="CY37" i="2"/>
  <c r="DB37" i="2"/>
  <c r="CE25" i="2"/>
  <c r="DE25" i="2"/>
  <c r="BO25" i="2"/>
  <c r="CZ25" i="2"/>
  <c r="DA25" i="2"/>
  <c r="CW25" i="2"/>
  <c r="BW21" i="2"/>
  <c r="CX21" i="2"/>
  <c r="BO21" i="2"/>
  <c r="DA21" i="2"/>
  <c r="CZ21" i="2"/>
  <c r="CW21" i="2"/>
  <c r="CT14" i="2"/>
  <c r="BX86" i="2"/>
  <c r="DB86" i="2"/>
  <c r="DC86" i="2"/>
  <c r="CY86" i="2"/>
  <c r="BR85" i="2"/>
  <c r="DD85" i="2"/>
  <c r="BX84" i="2"/>
  <c r="CY84" i="2"/>
  <c r="DB84" i="2"/>
  <c r="DC84" i="2"/>
  <c r="BW83" i="2"/>
  <c r="CX83" i="2"/>
  <c r="BO83" i="2"/>
  <c r="CZ83" i="2"/>
  <c r="DA83" i="2"/>
  <c r="CW83" i="2"/>
  <c r="CE82" i="2"/>
  <c r="DE82" i="2"/>
  <c r="BX81" i="2"/>
  <c r="CY81" i="2"/>
  <c r="DB81" i="2"/>
  <c r="DC81" i="2"/>
  <c r="BW79" i="2"/>
  <c r="CX79" i="2"/>
  <c r="BR78" i="2"/>
  <c r="DD78" i="2"/>
  <c r="CE77" i="2"/>
  <c r="DE77" i="2"/>
  <c r="BX76" i="2"/>
  <c r="DC76" i="2"/>
  <c r="CY76" i="2"/>
  <c r="DB76" i="2"/>
  <c r="BW73" i="2"/>
  <c r="CX73" i="2"/>
  <c r="BO73" i="2"/>
  <c r="CZ73" i="2"/>
  <c r="DA73" i="2"/>
  <c r="CW73" i="2"/>
  <c r="CE72" i="2"/>
  <c r="DE72" i="2"/>
  <c r="BW71" i="2"/>
  <c r="CX71" i="2"/>
  <c r="BR70" i="2"/>
  <c r="DD70" i="2"/>
  <c r="CE69" i="2"/>
  <c r="DE69" i="2"/>
  <c r="BX68" i="2"/>
  <c r="CY68" i="2"/>
  <c r="DB68" i="2"/>
  <c r="DC68" i="2"/>
  <c r="CE65" i="2"/>
  <c r="DE65" i="2"/>
  <c r="BW64" i="2"/>
  <c r="CX64" i="2"/>
  <c r="BO64" i="2"/>
  <c r="CZ64" i="2"/>
  <c r="DA64" i="2"/>
  <c r="CW64" i="2"/>
  <c r="CE67" i="2"/>
  <c r="DE67" i="2"/>
  <c r="BR67" i="2"/>
  <c r="DD67" i="2"/>
  <c r="BW66" i="2"/>
  <c r="CX66" i="2"/>
  <c r="BO66" i="2"/>
  <c r="CZ66" i="2"/>
  <c r="DA66" i="2"/>
  <c r="CW66" i="2"/>
  <c r="BR63" i="2"/>
  <c r="DD63" i="2"/>
  <c r="BW61" i="2"/>
  <c r="CX61" i="2"/>
  <c r="BO61" i="2"/>
  <c r="CZ61" i="2"/>
  <c r="DA61" i="2"/>
  <c r="CW61" i="2"/>
  <c r="CE60" i="2"/>
  <c r="DE60" i="2"/>
  <c r="BX59" i="2"/>
  <c r="DC59" i="2"/>
  <c r="CY59" i="2"/>
  <c r="DB59" i="2"/>
  <c r="CE58" i="2"/>
  <c r="DE58" i="2"/>
  <c r="BR58" i="2"/>
  <c r="DD58" i="2"/>
  <c r="BX57" i="2"/>
  <c r="CY57" i="2"/>
  <c r="DB57" i="2"/>
  <c r="DC57" i="2"/>
  <c r="BW56" i="2"/>
  <c r="CX56" i="2"/>
  <c r="BO56" i="2"/>
  <c r="CZ56" i="2"/>
  <c r="DA56" i="2"/>
  <c r="CW56" i="2"/>
  <c r="CE55" i="2"/>
  <c r="DE55" i="2"/>
  <c r="BX54" i="2"/>
  <c r="CY54" i="2"/>
  <c r="DB54" i="2"/>
  <c r="DC54" i="2"/>
  <c r="CE53" i="2"/>
  <c r="DE53" i="2"/>
  <c r="BX52" i="2"/>
  <c r="DC52" i="2"/>
  <c r="CY52" i="2"/>
  <c r="DB52" i="2"/>
  <c r="BR51" i="2"/>
  <c r="DD51" i="2"/>
  <c r="BX50" i="2"/>
  <c r="DB50" i="2"/>
  <c r="DC50" i="2"/>
  <c r="CY50" i="2"/>
  <c r="BW49" i="2"/>
  <c r="CX49" i="2"/>
  <c r="BO49" i="2"/>
  <c r="CZ49" i="2"/>
  <c r="DA49" i="2"/>
  <c r="CW49" i="2"/>
  <c r="CE48" i="2"/>
  <c r="DE48" i="2"/>
  <c r="BX47" i="2"/>
  <c r="DC47" i="2"/>
  <c r="CY47" i="2"/>
  <c r="DB47" i="2"/>
  <c r="BR46" i="2"/>
  <c r="DD46" i="2"/>
  <c r="BO46" i="2"/>
  <c r="CZ46" i="2"/>
  <c r="DA46" i="2"/>
  <c r="CW46" i="2"/>
  <c r="CE45" i="2"/>
  <c r="DE45" i="2"/>
  <c r="BX44" i="2"/>
  <c r="CY44" i="2"/>
  <c r="DB44" i="2"/>
  <c r="DC44" i="2"/>
  <c r="BW43" i="2"/>
  <c r="CX43" i="2"/>
  <c r="BO43" i="2"/>
  <c r="CZ43" i="2"/>
  <c r="DA43" i="2"/>
  <c r="CW43" i="2"/>
  <c r="CE42" i="2"/>
  <c r="DE42" i="2"/>
  <c r="BW7" i="2"/>
  <c r="CX7" i="2"/>
  <c r="DB6" i="2"/>
  <c r="DC6" i="2"/>
  <c r="CY6" i="2"/>
  <c r="BW145" i="2"/>
  <c r="CX145" i="2"/>
  <c r="BR144" i="2"/>
  <c r="DD144" i="2"/>
  <c r="BX143" i="2"/>
  <c r="CY143" i="2"/>
  <c r="DB143" i="2"/>
  <c r="DC143" i="2"/>
  <c r="BR142" i="2"/>
  <c r="DD142" i="2"/>
  <c r="CE141" i="2"/>
  <c r="DE141" i="2"/>
  <c r="BX140" i="2"/>
  <c r="DB140" i="2"/>
  <c r="DC140" i="2"/>
  <c r="CY140" i="2"/>
  <c r="BW139" i="2"/>
  <c r="CX139" i="2"/>
  <c r="CE138" i="2"/>
  <c r="DE138" i="2"/>
  <c r="DD138" i="2"/>
  <c r="CE149" i="2"/>
  <c r="CJ149" i="2" s="1"/>
  <c r="DE149" i="2"/>
  <c r="DD149" i="2"/>
  <c r="BR148" i="2"/>
  <c r="DD148" i="2"/>
  <c r="CY146" i="2"/>
  <c r="DB146" i="2"/>
  <c r="DC146" i="2"/>
  <c r="CB311" i="2"/>
  <c r="CT311" i="2"/>
  <c r="CD310" i="2"/>
  <c r="CJ310" i="2" s="1"/>
  <c r="CB212" i="2"/>
  <c r="CT212" i="2"/>
  <c r="CB306" i="2"/>
  <c r="CT306" i="2"/>
  <c r="CD305" i="2"/>
  <c r="CJ305" i="2" s="1"/>
  <c r="CD304" i="2"/>
  <c r="CD303" i="2"/>
  <c r="CD210" i="2"/>
  <c r="CD295" i="2"/>
  <c r="CJ295" i="2" s="1"/>
  <c r="CD294" i="2"/>
  <c r="CJ294" i="2" s="1"/>
  <c r="CD293" i="2"/>
  <c r="CD289" i="2"/>
  <c r="CJ289" i="2" s="1"/>
  <c r="CD288" i="2"/>
  <c r="CB286" i="2"/>
  <c r="CT286" i="2"/>
  <c r="CB285" i="2"/>
  <c r="CT285" i="2"/>
  <c r="CB284" i="2"/>
  <c r="CT284" i="2"/>
  <c r="CD282" i="2"/>
  <c r="CJ282" i="2" s="1"/>
  <c r="CB276" i="2"/>
  <c r="CT276" i="2"/>
  <c r="CD274" i="2"/>
  <c r="CD273" i="2"/>
  <c r="CJ273" i="2" s="1"/>
  <c r="CD272" i="2"/>
  <c r="CB266" i="2"/>
  <c r="CT266" i="2"/>
  <c r="CD265" i="2"/>
  <c r="CD264" i="2"/>
  <c r="CJ264" i="2" s="1"/>
  <c r="CD263" i="2"/>
  <c r="CB259" i="2"/>
  <c r="CT259" i="2"/>
  <c r="CB258" i="2"/>
  <c r="CT258" i="2"/>
  <c r="CB257" i="2"/>
  <c r="CT257" i="2"/>
  <c r="CD255" i="2"/>
  <c r="CB252" i="2"/>
  <c r="CT252" i="2"/>
  <c r="CB251" i="2"/>
  <c r="CD250" i="2"/>
  <c r="CD249" i="2"/>
  <c r="CD248" i="2"/>
  <c r="CJ248" i="2" s="1"/>
  <c r="CB219" i="2"/>
  <c r="CT219" i="2"/>
  <c r="CD201" i="2"/>
  <c r="CB200" i="2"/>
  <c r="CT200" i="2"/>
  <c r="CD323" i="2"/>
  <c r="CD247" i="2"/>
  <c r="CD199" i="2"/>
  <c r="CD198" i="2"/>
  <c r="CB246" i="2"/>
  <c r="CT246" i="2"/>
  <c r="CB195" i="2"/>
  <c r="CT195" i="2"/>
  <c r="CD237" i="2"/>
  <c r="CD236" i="2"/>
  <c r="CD233" i="2"/>
  <c r="CB191" i="2"/>
  <c r="CT191" i="2"/>
  <c r="CD185" i="2"/>
  <c r="CD183" i="2"/>
  <c r="CB319" i="2"/>
  <c r="CT319" i="2"/>
  <c r="CD318" i="2"/>
  <c r="CD367" i="2"/>
  <c r="CD316" i="2"/>
  <c r="CB360" i="2"/>
  <c r="CT360" i="2"/>
  <c r="CB313" i="2"/>
  <c r="CT313" i="2"/>
  <c r="CB220" i="2"/>
  <c r="CT220" i="2"/>
  <c r="CB340" i="2"/>
  <c r="CT340" i="2"/>
  <c r="CD331" i="2"/>
  <c r="CB379" i="2"/>
  <c r="CT379" i="2"/>
  <c r="CD147" i="2"/>
  <c r="CU147" i="2"/>
  <c r="CB318" i="2"/>
  <c r="CT318" i="2"/>
  <c r="CD374" i="2"/>
  <c r="CD373" i="2"/>
  <c r="CD371" i="2"/>
  <c r="CJ371" i="2" s="1"/>
  <c r="CB367" i="2"/>
  <c r="CT367" i="2"/>
  <c r="CD365" i="2"/>
  <c r="CD364" i="2"/>
  <c r="CD363" i="2"/>
  <c r="CD362" i="2"/>
  <c r="CD361" i="2"/>
  <c r="CB317" i="2"/>
  <c r="CT317" i="2"/>
  <c r="CB316" i="2"/>
  <c r="CT316" i="2"/>
  <c r="CD315" i="2"/>
  <c r="CD388" i="2"/>
  <c r="CJ388" i="2" s="1"/>
  <c r="CD385" i="2"/>
  <c r="CD384" i="2"/>
  <c r="CD216" i="2"/>
  <c r="CJ216" i="2" s="1"/>
  <c r="CD359" i="2"/>
  <c r="CB357" i="2"/>
  <c r="CT357" i="2"/>
  <c r="CB351" i="2"/>
  <c r="CT351" i="2"/>
  <c r="CB350" i="2"/>
  <c r="CT350" i="2"/>
  <c r="CD349" i="2"/>
  <c r="CB346" i="2"/>
  <c r="CT346" i="2"/>
  <c r="CD345" i="2"/>
  <c r="CB314" i="2"/>
  <c r="CT314" i="2"/>
  <c r="CD214" i="2"/>
  <c r="CD343" i="2"/>
  <c r="CD341" i="2"/>
  <c r="CD339" i="2"/>
  <c r="CD338" i="2"/>
  <c r="CB336" i="2"/>
  <c r="CT336" i="2"/>
  <c r="CB335" i="2"/>
  <c r="CT335" i="2"/>
  <c r="CD334" i="2"/>
  <c r="CB331" i="2"/>
  <c r="CT331" i="2"/>
  <c r="CD330" i="2"/>
  <c r="CD329" i="2"/>
  <c r="CD309" i="2"/>
  <c r="CB305" i="2"/>
  <c r="CT305" i="2"/>
  <c r="CB303" i="2"/>
  <c r="CT303" i="2"/>
  <c r="CD211" i="2"/>
  <c r="CD302" i="2"/>
  <c r="CD299" i="2"/>
  <c r="CD298" i="2"/>
  <c r="CJ298" i="2" s="1"/>
  <c r="CD297" i="2"/>
  <c r="CD296" i="2"/>
  <c r="CJ296" i="2" s="1"/>
  <c r="CB210" i="2"/>
  <c r="CT210" i="2"/>
  <c r="CB295" i="2"/>
  <c r="CT295" i="2"/>
  <c r="CD207" i="2"/>
  <c r="CB294" i="2"/>
  <c r="CT294" i="2"/>
  <c r="CB293" i="2"/>
  <c r="CT293" i="2"/>
  <c r="CD290" i="2"/>
  <c r="CJ290" i="2" s="1"/>
  <c r="CB289" i="2"/>
  <c r="CT289" i="2"/>
  <c r="CB288" i="2"/>
  <c r="CT288" i="2"/>
  <c r="CB282" i="2"/>
  <c r="CT282" i="2"/>
  <c r="CD281" i="2"/>
  <c r="CJ281" i="2" s="1"/>
  <c r="CD280" i="2"/>
  <c r="CJ280" i="2" s="1"/>
  <c r="CD279" i="2"/>
  <c r="CB274" i="2"/>
  <c r="CT274" i="2"/>
  <c r="CB273" i="2"/>
  <c r="CT273" i="2"/>
  <c r="CB272" i="2"/>
  <c r="CT272" i="2"/>
  <c r="CD271" i="2"/>
  <c r="CB265" i="2"/>
  <c r="CT265" i="2"/>
  <c r="CB264" i="2"/>
  <c r="CT264" i="2"/>
  <c r="CD206" i="2"/>
  <c r="CD262" i="2"/>
  <c r="CJ262" i="2" s="1"/>
  <c r="CD261" i="2"/>
  <c r="CB255" i="2"/>
  <c r="CT255" i="2"/>
  <c r="CD205" i="2"/>
  <c r="CJ205" i="2" s="1"/>
  <c r="CD204" i="2"/>
  <c r="CD203" i="2"/>
  <c r="CB250" i="2"/>
  <c r="CT250" i="2"/>
  <c r="CB249" i="2"/>
  <c r="CT249" i="2"/>
  <c r="CB248" i="2"/>
  <c r="CT248" i="2"/>
  <c r="CD328" i="2"/>
  <c r="CB201" i="2"/>
  <c r="CT201" i="2"/>
  <c r="CD325" i="2"/>
  <c r="CD324" i="2"/>
  <c r="CJ324" i="2" s="1"/>
  <c r="CB323" i="2"/>
  <c r="CT323" i="2"/>
  <c r="CB247" i="2"/>
  <c r="CT247" i="2"/>
  <c r="CB199" i="2"/>
  <c r="CT199" i="2"/>
  <c r="CB198" i="2"/>
  <c r="CT198" i="2"/>
  <c r="CD243" i="2"/>
  <c r="CD241" i="2"/>
  <c r="CD192" i="2"/>
  <c r="CB235" i="2"/>
  <c r="CT235" i="2"/>
  <c r="CB188" i="2"/>
  <c r="CT188" i="2"/>
  <c r="CB185" i="2"/>
  <c r="CT185" i="2"/>
  <c r="CD224" i="2"/>
  <c r="CD317" i="2"/>
  <c r="CB355" i="2"/>
  <c r="CT355" i="2"/>
  <c r="CD350" i="2"/>
  <c r="CJ350" i="2" s="1"/>
  <c r="CB348" i="2"/>
  <c r="CT348" i="2"/>
  <c r="CB382" i="2"/>
  <c r="CT382" i="2"/>
  <c r="CB342" i="2"/>
  <c r="CT342" i="2"/>
  <c r="CD335" i="2"/>
  <c r="CB373" i="2"/>
  <c r="CT373" i="2"/>
  <c r="CD372" i="2"/>
  <c r="CB371" i="2"/>
  <c r="CT371" i="2"/>
  <c r="CD370" i="2"/>
  <c r="CD369" i="2"/>
  <c r="CD368" i="2"/>
  <c r="CD366" i="2"/>
  <c r="CB365" i="2"/>
  <c r="CT365" i="2"/>
  <c r="CB364" i="2"/>
  <c r="CT364" i="2"/>
  <c r="CB363" i="2"/>
  <c r="CT363" i="2"/>
  <c r="CB362" i="2"/>
  <c r="CT362" i="2"/>
  <c r="CB361" i="2"/>
  <c r="CT361" i="2"/>
  <c r="CB315" i="2"/>
  <c r="CT315" i="2"/>
  <c r="CB388" i="2"/>
  <c r="CT388" i="2"/>
  <c r="CD387" i="2"/>
  <c r="CJ387" i="2" s="1"/>
  <c r="CD386" i="2"/>
  <c r="CB385" i="2"/>
  <c r="CT385" i="2"/>
  <c r="CB384" i="2"/>
  <c r="CT384" i="2"/>
  <c r="CB216" i="2"/>
  <c r="CT216" i="2"/>
  <c r="CD383" i="2"/>
  <c r="CB359" i="2"/>
  <c r="CT359" i="2"/>
  <c r="CD358" i="2"/>
  <c r="CJ358" i="2" s="1"/>
  <c r="CB356" i="2"/>
  <c r="CT356" i="2"/>
  <c r="CD354" i="2"/>
  <c r="CJ354" i="2" s="1"/>
  <c r="CB352" i="2"/>
  <c r="CT352" i="2"/>
  <c r="CB349" i="2"/>
  <c r="CT349" i="2"/>
  <c r="CD347" i="2"/>
  <c r="CB345" i="2"/>
  <c r="CT345" i="2"/>
  <c r="CD344" i="2"/>
  <c r="CB215" i="2"/>
  <c r="CT215" i="2"/>
  <c r="CD381" i="2"/>
  <c r="CB214" i="2"/>
  <c r="CT214" i="2"/>
  <c r="CB343" i="2"/>
  <c r="CT343" i="2"/>
  <c r="CB341" i="2"/>
  <c r="CT341" i="2"/>
  <c r="CB339" i="2"/>
  <c r="CT339" i="2"/>
  <c r="CB338" i="2"/>
  <c r="CT338" i="2"/>
  <c r="CD337" i="2"/>
  <c r="CJ337" i="2" s="1"/>
  <c r="CD333" i="2"/>
  <c r="CD332" i="2"/>
  <c r="CB330" i="2"/>
  <c r="CT330" i="2"/>
  <c r="CB329" i="2"/>
  <c r="CT329" i="2"/>
  <c r="CD380" i="2"/>
  <c r="CJ380" i="2" s="1"/>
  <c r="CB309" i="2"/>
  <c r="CT309" i="2"/>
  <c r="CD308" i="2"/>
  <c r="CJ308" i="2" s="1"/>
  <c r="CD213" i="2"/>
  <c r="CD307" i="2"/>
  <c r="CB211" i="2"/>
  <c r="CT211" i="2"/>
  <c r="CB302" i="2"/>
  <c r="CT302" i="2"/>
  <c r="CD301" i="2"/>
  <c r="CD300" i="2"/>
  <c r="CB298" i="2"/>
  <c r="CT298" i="2"/>
  <c r="CB297" i="2"/>
  <c r="CT297" i="2"/>
  <c r="CB296" i="2"/>
  <c r="CT296" i="2"/>
  <c r="CD209" i="2"/>
  <c r="CD208" i="2"/>
  <c r="CB207" i="2"/>
  <c r="CT207" i="2"/>
  <c r="CD292" i="2"/>
  <c r="CD291" i="2"/>
  <c r="CJ291" i="2" s="1"/>
  <c r="CB290" i="2"/>
  <c r="CT290" i="2"/>
  <c r="CD287" i="2"/>
  <c r="CJ287" i="2" s="1"/>
  <c r="CB281" i="2"/>
  <c r="CT281" i="2"/>
  <c r="CB280" i="2"/>
  <c r="CT280" i="2"/>
  <c r="CD278" i="2"/>
  <c r="CJ278" i="2" s="1"/>
  <c r="CD277" i="2"/>
  <c r="CJ277" i="2" s="1"/>
  <c r="CB271" i="2"/>
  <c r="CT271" i="2"/>
  <c r="CD270" i="2"/>
  <c r="CD269" i="2"/>
  <c r="CJ269" i="2" s="1"/>
  <c r="CD268" i="2"/>
  <c r="CD267" i="2"/>
  <c r="CB206" i="2"/>
  <c r="CT206" i="2"/>
  <c r="CB262" i="2"/>
  <c r="CT262" i="2"/>
  <c r="CB261" i="2"/>
  <c r="CT261" i="2"/>
  <c r="CD260" i="2"/>
  <c r="CJ260" i="2" s="1"/>
  <c r="CB205" i="2"/>
  <c r="CT205" i="2"/>
  <c r="CB204" i="2"/>
  <c r="CT204" i="2"/>
  <c r="CB203" i="2"/>
  <c r="CD254" i="2"/>
  <c r="CD253" i="2"/>
  <c r="CB328" i="2"/>
  <c r="CT328" i="2"/>
  <c r="CD327" i="2"/>
  <c r="CD375" i="2"/>
  <c r="CD218" i="2"/>
  <c r="CJ218" i="2" s="1"/>
  <c r="CD202" i="2"/>
  <c r="CJ202" i="2" s="1"/>
  <c r="CD378" i="2"/>
  <c r="CJ378" i="2" s="1"/>
  <c r="CD377" i="2"/>
  <c r="CD376" i="2"/>
  <c r="CD326" i="2"/>
  <c r="CB325" i="2"/>
  <c r="CB324" i="2"/>
  <c r="CT324" i="2"/>
  <c r="CD245" i="2"/>
  <c r="CJ245" i="2" s="1"/>
  <c r="CD240" i="2"/>
  <c r="CJ240" i="2" s="1"/>
  <c r="CD239" i="2"/>
  <c r="CD193" i="2"/>
  <c r="CB192" i="2"/>
  <c r="CT192" i="2"/>
  <c r="CD231" i="2"/>
  <c r="CD186" i="2"/>
  <c r="CD228" i="2"/>
  <c r="CD227" i="2"/>
  <c r="CB217" i="2"/>
  <c r="CT217" i="2"/>
  <c r="CD346" i="2"/>
  <c r="CD314" i="2"/>
  <c r="CB312" i="2"/>
  <c r="CT312" i="2"/>
  <c r="CD336" i="2"/>
  <c r="CB374" i="2"/>
  <c r="CT374" i="2"/>
  <c r="CB147" i="2"/>
  <c r="CD319" i="2"/>
  <c r="CB372" i="2"/>
  <c r="CT372" i="2"/>
  <c r="CB370" i="2"/>
  <c r="CT370" i="2"/>
  <c r="CD217" i="2"/>
  <c r="CB369" i="2"/>
  <c r="CT369" i="2"/>
  <c r="CB368" i="2"/>
  <c r="CT368" i="2"/>
  <c r="CB366" i="2"/>
  <c r="CT366" i="2"/>
  <c r="CB387" i="2"/>
  <c r="CT387" i="2"/>
  <c r="CB386" i="2"/>
  <c r="CT386" i="2"/>
  <c r="CB383" i="2"/>
  <c r="CT383" i="2"/>
  <c r="CB358" i="2"/>
  <c r="CT358" i="2"/>
  <c r="CD357" i="2"/>
  <c r="CJ357" i="2" s="1"/>
  <c r="CB354" i="2"/>
  <c r="CT354" i="2"/>
  <c r="CB353" i="2"/>
  <c r="CT353" i="2"/>
  <c r="CD351" i="2"/>
  <c r="CJ351" i="2" s="1"/>
  <c r="CD348" i="2"/>
  <c r="CB347" i="2"/>
  <c r="CT347" i="2"/>
  <c r="CB344" i="2"/>
  <c r="CT344" i="2"/>
  <c r="CD382" i="2"/>
  <c r="CB381" i="2"/>
  <c r="CT381" i="2"/>
  <c r="CD312" i="2"/>
  <c r="CD342" i="2"/>
  <c r="CJ342" i="2" s="1"/>
  <c r="CD340" i="2"/>
  <c r="CB337" i="2"/>
  <c r="CT337" i="2"/>
  <c r="CT334" i="2"/>
  <c r="CB333" i="2"/>
  <c r="CT333" i="2"/>
  <c r="CB332" i="2"/>
  <c r="CB380" i="2"/>
  <c r="CT380" i="2"/>
  <c r="CD379" i="2"/>
  <c r="CJ379" i="2" s="1"/>
  <c r="CD311" i="2"/>
  <c r="CB308" i="2"/>
  <c r="CT308" i="2"/>
  <c r="CB213" i="2"/>
  <c r="CT213" i="2"/>
  <c r="CB307" i="2"/>
  <c r="CT307" i="2"/>
  <c r="CD212" i="2"/>
  <c r="CD306" i="2"/>
  <c r="CB301" i="2"/>
  <c r="CT301" i="2"/>
  <c r="CB300" i="2"/>
  <c r="CT300" i="2"/>
  <c r="CB209" i="2"/>
  <c r="CT209" i="2"/>
  <c r="CB208" i="2"/>
  <c r="CT208" i="2"/>
  <c r="CB292" i="2"/>
  <c r="CT292" i="2"/>
  <c r="CB291" i="2"/>
  <c r="CT291" i="2"/>
  <c r="CB287" i="2"/>
  <c r="CD286" i="2"/>
  <c r="CJ286" i="2" s="1"/>
  <c r="CD285" i="2"/>
  <c r="CJ285" i="2" s="1"/>
  <c r="CD284" i="2"/>
  <c r="CJ284" i="2" s="1"/>
  <c r="CD283" i="2"/>
  <c r="CB278" i="2"/>
  <c r="CT278" i="2"/>
  <c r="CB277" i="2"/>
  <c r="CT277" i="2"/>
  <c r="CD276" i="2"/>
  <c r="CJ276" i="2" s="1"/>
  <c r="CD275" i="2"/>
  <c r="CB270" i="2"/>
  <c r="CT270" i="2"/>
  <c r="CB269" i="2"/>
  <c r="CT269" i="2"/>
  <c r="CB268" i="2"/>
  <c r="CT268" i="2"/>
  <c r="CB267" i="2"/>
  <c r="CD266" i="2"/>
  <c r="CJ266" i="2" s="1"/>
  <c r="CB260" i="2"/>
  <c r="CT260" i="2"/>
  <c r="CD259" i="2"/>
  <c r="CJ259" i="2" s="1"/>
  <c r="CD258" i="2"/>
  <c r="CJ258" i="2" s="1"/>
  <c r="CD257" i="2"/>
  <c r="CD256" i="2"/>
  <c r="CB254" i="2"/>
  <c r="CT254" i="2"/>
  <c r="CB253" i="2"/>
  <c r="CT253" i="2"/>
  <c r="CD252" i="2"/>
  <c r="CD251" i="2"/>
  <c r="CB327" i="2"/>
  <c r="CT327" i="2"/>
  <c r="CB375" i="2"/>
  <c r="CT375" i="2"/>
  <c r="CB218" i="2"/>
  <c r="CT218" i="2"/>
  <c r="CB202" i="2"/>
  <c r="CD219" i="2"/>
  <c r="CJ219" i="2" s="1"/>
  <c r="CD200" i="2"/>
  <c r="CB378" i="2"/>
  <c r="CB377" i="2"/>
  <c r="CT377" i="2"/>
  <c r="CB376" i="2"/>
  <c r="CT376" i="2"/>
  <c r="CB326" i="2"/>
  <c r="CT326" i="2"/>
  <c r="CD246" i="2"/>
  <c r="CJ246" i="2" s="1"/>
  <c r="CB245" i="2"/>
  <c r="CT245" i="2"/>
  <c r="CB244" i="2"/>
  <c r="CT244" i="2"/>
  <c r="CD195" i="2"/>
  <c r="CB240" i="2"/>
  <c r="CB239" i="2"/>
  <c r="CT239" i="2"/>
  <c r="CB193" i="2"/>
  <c r="CT193" i="2"/>
  <c r="CD191" i="2"/>
  <c r="CB232" i="2"/>
  <c r="CT232" i="2"/>
  <c r="CB231" i="2"/>
  <c r="CT231" i="2"/>
  <c r="CT184" i="2"/>
  <c r="CB184" i="2"/>
  <c r="CD182" i="2"/>
  <c r="CB230" i="2"/>
  <c r="CT230" i="2"/>
  <c r="CB225" i="2"/>
  <c r="CT225" i="2"/>
  <c r="CD238" i="2"/>
  <c r="CD235" i="2"/>
  <c r="CJ235" i="2" s="1"/>
  <c r="CB234" i="2"/>
  <c r="CT234" i="2"/>
  <c r="CD232" i="2"/>
  <c r="CB190" i="2"/>
  <c r="CT190" i="2"/>
  <c r="CD188" i="2"/>
  <c r="CB187" i="2"/>
  <c r="CT187" i="2"/>
  <c r="CD230" i="2"/>
  <c r="CB229" i="2"/>
  <c r="CT229" i="2"/>
  <c r="CD226" i="2"/>
  <c r="CJ226" i="2" s="1"/>
  <c r="CD181" i="2"/>
  <c r="CB180" i="2"/>
  <c r="CT180" i="2"/>
  <c r="CD223" i="2"/>
  <c r="CD179" i="2"/>
  <c r="CJ179" i="2" s="1"/>
  <c r="CD222" i="2"/>
  <c r="CT242" i="2"/>
  <c r="CB197" i="2"/>
  <c r="CT197" i="2"/>
  <c r="CD196" i="2"/>
  <c r="CB189" i="2"/>
  <c r="CT189" i="2"/>
  <c r="CB171" i="2"/>
  <c r="CT171" i="2"/>
  <c r="CB174" i="2"/>
  <c r="CT174" i="2"/>
  <c r="CD173" i="2"/>
  <c r="CU173" i="2"/>
  <c r="CB176" i="2"/>
  <c r="CT176" i="2"/>
  <c r="CD160" i="2"/>
  <c r="CJ160" i="2" s="1"/>
  <c r="CU160" i="2"/>
  <c r="CD159" i="2"/>
  <c r="CU159" i="2"/>
  <c r="CD162" i="2"/>
  <c r="CU162" i="2"/>
  <c r="CD155" i="2"/>
  <c r="CU155" i="2"/>
  <c r="CD154" i="2"/>
  <c r="CU154" i="2"/>
  <c r="CB153" i="2"/>
  <c r="CT153" i="2"/>
  <c r="CD152" i="2"/>
  <c r="CU152" i="2"/>
  <c r="CD132" i="2"/>
  <c r="CU132" i="2"/>
  <c r="BW117" i="2"/>
  <c r="CT117" i="2"/>
  <c r="BW116" i="2"/>
  <c r="CT116" i="2"/>
  <c r="BW115" i="2"/>
  <c r="CT115" i="2"/>
  <c r="CD113" i="2"/>
  <c r="CU113" i="2"/>
  <c r="BW112" i="2"/>
  <c r="CT112" i="2"/>
  <c r="CD36" i="2"/>
  <c r="CU36" i="2"/>
  <c r="CB26" i="2"/>
  <c r="CT26" i="2"/>
  <c r="CB18" i="2"/>
  <c r="CT18" i="2"/>
  <c r="CD17" i="2"/>
  <c r="CU17" i="2"/>
  <c r="CD33" i="2"/>
  <c r="CU33" i="2"/>
  <c r="CB86" i="2"/>
  <c r="CT86" i="2"/>
  <c r="CB226" i="2"/>
  <c r="CT226" i="2"/>
  <c r="CB181" i="2"/>
  <c r="CT181" i="2"/>
  <c r="CD225" i="2"/>
  <c r="CB223" i="2"/>
  <c r="CT223" i="2"/>
  <c r="CB179" i="2"/>
  <c r="CT179" i="2"/>
  <c r="CB222" i="2"/>
  <c r="CT222" i="2"/>
  <c r="CD221" i="2"/>
  <c r="CB196" i="2"/>
  <c r="CB173" i="2"/>
  <c r="CT173" i="2"/>
  <c r="CD172" i="2"/>
  <c r="CU172" i="2"/>
  <c r="CD170" i="2"/>
  <c r="CU170" i="2"/>
  <c r="CB160" i="2"/>
  <c r="CT160" i="2"/>
  <c r="CT161" i="2"/>
  <c r="CB159" i="2"/>
  <c r="CT159" i="2"/>
  <c r="CD158" i="2"/>
  <c r="CU158" i="2"/>
  <c r="CB162" i="2"/>
  <c r="CT162" i="2"/>
  <c r="CD168" i="2"/>
  <c r="CU168" i="2"/>
  <c r="CD167" i="2"/>
  <c r="CU167" i="2"/>
  <c r="CD166" i="2"/>
  <c r="CU166" i="2"/>
  <c r="CD165" i="2"/>
  <c r="CU165" i="2"/>
  <c r="CD164" i="2"/>
  <c r="CU164" i="2"/>
  <c r="CB155" i="2"/>
  <c r="CT155" i="2"/>
  <c r="CB154" i="2"/>
  <c r="CT154" i="2"/>
  <c r="CB152" i="2"/>
  <c r="CT152" i="2"/>
  <c r="CD133" i="2"/>
  <c r="CU133" i="2"/>
  <c r="BW132" i="2"/>
  <c r="CT132" i="2"/>
  <c r="CD130" i="2"/>
  <c r="CJ130" i="2" s="1"/>
  <c r="CD126" i="2"/>
  <c r="CJ126" i="2" s="1"/>
  <c r="CU126" i="2"/>
  <c r="CD122" i="2"/>
  <c r="CU122" i="2"/>
  <c r="CD121" i="2"/>
  <c r="CJ121" i="2" s="1"/>
  <c r="CU121" i="2"/>
  <c r="BW113" i="2"/>
  <c r="CT113" i="2"/>
  <c r="CU111" i="2"/>
  <c r="CD111" i="2"/>
  <c r="CD97" i="2"/>
  <c r="CU97" i="2"/>
  <c r="CU89" i="2"/>
  <c r="CD89" i="2"/>
  <c r="CB39" i="2"/>
  <c r="CT39" i="2"/>
  <c r="CT81" i="2"/>
  <c r="CB81" i="2"/>
  <c r="CD77" i="2"/>
  <c r="CU77" i="2"/>
  <c r="CB221" i="2"/>
  <c r="CT221" i="2"/>
  <c r="CD242" i="2"/>
  <c r="CJ242" i="2" s="1"/>
  <c r="CD194" i="2"/>
  <c r="CB172" i="2"/>
  <c r="CT172" i="2"/>
  <c r="CD175" i="2"/>
  <c r="CU175" i="2"/>
  <c r="CB158" i="2"/>
  <c r="CT158" i="2"/>
  <c r="CB168" i="2"/>
  <c r="CT168" i="2"/>
  <c r="CB167" i="2"/>
  <c r="CT167" i="2"/>
  <c r="CB166" i="2"/>
  <c r="CT166" i="2"/>
  <c r="CB165" i="2"/>
  <c r="CT165" i="2"/>
  <c r="CD163" i="2"/>
  <c r="CU163" i="2"/>
  <c r="BW133" i="2"/>
  <c r="CT133" i="2"/>
  <c r="BW126" i="2"/>
  <c r="CT126" i="2"/>
  <c r="CD125" i="2"/>
  <c r="CU125" i="2"/>
  <c r="CD123" i="2"/>
  <c r="CU123" i="2"/>
  <c r="BW121" i="2"/>
  <c r="CT121" i="2"/>
  <c r="CD114" i="2"/>
  <c r="CU114" i="2"/>
  <c r="BW110" i="2"/>
  <c r="CT110" i="2"/>
  <c r="CU106" i="2"/>
  <c r="CD106" i="2"/>
  <c r="BW105" i="2"/>
  <c r="CT105" i="2"/>
  <c r="CD103" i="2"/>
  <c r="CU103" i="2"/>
  <c r="CD98" i="2"/>
  <c r="CU98" i="2"/>
  <c r="CD93" i="2"/>
  <c r="CU93" i="2"/>
  <c r="CD34" i="2"/>
  <c r="CU34" i="2"/>
  <c r="CB30" i="2"/>
  <c r="CT30" i="2"/>
  <c r="CU29" i="2"/>
  <c r="CD29" i="2"/>
  <c r="CB13" i="2"/>
  <c r="CT13" i="2"/>
  <c r="CU12" i="2"/>
  <c r="CD12" i="2"/>
  <c r="CB38" i="2"/>
  <c r="CT38" i="2"/>
  <c r="CU37" i="2"/>
  <c r="CD37" i="2"/>
  <c r="CD21" i="2"/>
  <c r="CJ21" i="2" s="1"/>
  <c r="CU21" i="2"/>
  <c r="CB82" i="2"/>
  <c r="CT82" i="2"/>
  <c r="CD244" i="2"/>
  <c r="CB243" i="2"/>
  <c r="CT243" i="2"/>
  <c r="CB241" i="2"/>
  <c r="CT241" i="2"/>
  <c r="CB237" i="2"/>
  <c r="CT237" i="2"/>
  <c r="CB236" i="2"/>
  <c r="CT236" i="2"/>
  <c r="CD234" i="2"/>
  <c r="CJ234" i="2" s="1"/>
  <c r="CB233" i="2"/>
  <c r="CT233" i="2"/>
  <c r="CD190" i="2"/>
  <c r="CD187" i="2"/>
  <c r="CJ187" i="2" s="1"/>
  <c r="CB186" i="2"/>
  <c r="CT186" i="2"/>
  <c r="CD184" i="2"/>
  <c r="CB183" i="2"/>
  <c r="CT183" i="2"/>
  <c r="CD229" i="2"/>
  <c r="CB228" i="2"/>
  <c r="CT228" i="2"/>
  <c r="CB227" i="2"/>
  <c r="CT227" i="2"/>
  <c r="CB224" i="2"/>
  <c r="CT224" i="2"/>
  <c r="CD180" i="2"/>
  <c r="CJ180" i="2" s="1"/>
  <c r="CB242" i="2"/>
  <c r="CD197" i="2"/>
  <c r="CB194" i="2"/>
  <c r="CT194" i="2"/>
  <c r="CD189" i="2"/>
  <c r="CJ189" i="2" s="1"/>
  <c r="CD171" i="2"/>
  <c r="CU171" i="2"/>
  <c r="CD174" i="2"/>
  <c r="CU174" i="2"/>
  <c r="CB175" i="2"/>
  <c r="CT175" i="2"/>
  <c r="CD176" i="2"/>
  <c r="CU176" i="2"/>
  <c r="CD161" i="2"/>
  <c r="CU161" i="2"/>
  <c r="CB163" i="2"/>
  <c r="CT163" i="2"/>
  <c r="CD153" i="2"/>
  <c r="CU153" i="2"/>
  <c r="BW130" i="2"/>
  <c r="CT130" i="2"/>
  <c r="BW125" i="2"/>
  <c r="CT125" i="2"/>
  <c r="BW123" i="2"/>
  <c r="CT123" i="2"/>
  <c r="BW122" i="2"/>
  <c r="CT122" i="2"/>
  <c r="CD117" i="2"/>
  <c r="CU117" i="2"/>
  <c r="CD116" i="2"/>
  <c r="CU116" i="2"/>
  <c r="CU115" i="2"/>
  <c r="BW114" i="2"/>
  <c r="CT114" i="2"/>
  <c r="CD112" i="2"/>
  <c r="CJ112" i="2" s="1"/>
  <c r="CU112" i="2"/>
  <c r="CD99" i="2"/>
  <c r="CU99" i="2"/>
  <c r="CD94" i="2"/>
  <c r="CU94" i="2"/>
  <c r="CD35" i="2"/>
  <c r="CU35" i="2"/>
  <c r="CD14" i="2"/>
  <c r="CU14" i="2"/>
  <c r="CD83" i="2"/>
  <c r="CU83" i="2"/>
  <c r="CD76" i="2"/>
  <c r="CU76" i="2"/>
  <c r="CB72" i="2"/>
  <c r="CT72" i="2"/>
  <c r="CB71" i="2"/>
  <c r="CT71" i="2"/>
  <c r="CD65" i="2"/>
  <c r="CU65" i="2"/>
  <c r="CB64" i="2"/>
  <c r="CT64" i="2"/>
  <c r="CB67" i="2"/>
  <c r="CT67" i="2"/>
  <c r="CD59" i="2"/>
  <c r="CU59" i="2"/>
  <c r="CB58" i="2"/>
  <c r="CT58" i="2"/>
  <c r="CD54" i="2"/>
  <c r="CU54" i="2"/>
  <c r="CD51" i="2"/>
  <c r="CU51" i="2"/>
  <c r="CB50" i="2"/>
  <c r="CT50" i="2"/>
  <c r="CD47" i="2"/>
  <c r="CU47" i="2"/>
  <c r="CB46" i="2"/>
  <c r="CT46" i="2"/>
  <c r="CB7" i="2"/>
  <c r="CT7" i="2"/>
  <c r="CB6" i="2"/>
  <c r="CT6" i="2"/>
  <c r="CB145" i="2"/>
  <c r="CT145" i="2"/>
  <c r="CB144" i="2"/>
  <c r="CT144" i="2"/>
  <c r="CB143" i="2"/>
  <c r="CT143" i="2"/>
  <c r="CB141" i="2"/>
  <c r="CT141" i="2"/>
  <c r="CB140" i="2"/>
  <c r="CT140" i="2"/>
  <c r="CB139" i="2"/>
  <c r="CT139" i="2"/>
  <c r="CB148" i="2"/>
  <c r="CT148" i="2"/>
  <c r="CT93" i="2"/>
  <c r="CD100" i="2"/>
  <c r="CU100" i="2"/>
  <c r="BW94" i="2"/>
  <c r="CT94" i="2"/>
  <c r="CD92" i="2"/>
  <c r="CU92" i="2"/>
  <c r="CB36" i="2"/>
  <c r="CT36" i="2"/>
  <c r="CB35" i="2"/>
  <c r="CT35" i="2"/>
  <c r="CB34" i="2"/>
  <c r="CT34" i="2"/>
  <c r="CU32" i="2"/>
  <c r="CB29" i="2"/>
  <c r="CT29" i="2"/>
  <c r="CU28" i="2"/>
  <c r="CU24" i="2"/>
  <c r="CD23" i="2"/>
  <c r="CU23" i="2"/>
  <c r="CB17" i="2"/>
  <c r="CT17" i="2"/>
  <c r="CD16" i="2"/>
  <c r="CU16" i="2"/>
  <c r="CB12" i="2"/>
  <c r="CT12" i="2"/>
  <c r="CB37" i="2"/>
  <c r="CT37" i="2"/>
  <c r="CB33" i="2"/>
  <c r="CT33" i="2"/>
  <c r="CT25" i="2"/>
  <c r="CB21" i="2"/>
  <c r="CT21" i="2"/>
  <c r="CB14" i="2"/>
  <c r="CD10" i="2"/>
  <c r="CU10" i="2"/>
  <c r="CD84" i="2"/>
  <c r="CU84" i="2"/>
  <c r="CB83" i="2"/>
  <c r="CT83" i="2"/>
  <c r="CD80" i="2"/>
  <c r="CU80" i="2"/>
  <c r="CD79" i="2"/>
  <c r="CU79" i="2"/>
  <c r="CD78" i="2"/>
  <c r="CU78" i="2"/>
  <c r="CB77" i="2"/>
  <c r="CT77" i="2"/>
  <c r="CB76" i="2"/>
  <c r="CT76" i="2"/>
  <c r="CB65" i="2"/>
  <c r="CT65" i="2"/>
  <c r="CD62" i="2"/>
  <c r="CU62" i="2"/>
  <c r="CD61" i="2"/>
  <c r="CU61" i="2"/>
  <c r="CD60" i="2"/>
  <c r="CU60" i="2"/>
  <c r="CB59" i="2"/>
  <c r="CT59" i="2"/>
  <c r="CD55" i="2"/>
  <c r="CU55" i="2"/>
  <c r="CB54" i="2"/>
  <c r="CT54" i="2"/>
  <c r="CB51" i="2"/>
  <c r="CT51" i="2"/>
  <c r="CD48" i="2"/>
  <c r="CU48" i="2"/>
  <c r="CB47" i="2"/>
  <c r="CT47" i="2"/>
  <c r="CD42" i="2"/>
  <c r="CU42" i="2"/>
  <c r="CB138" i="2"/>
  <c r="CT138" i="2"/>
  <c r="CD146" i="2"/>
  <c r="CU146" i="2"/>
  <c r="CT97" i="2"/>
  <c r="CT111" i="2"/>
  <c r="CT89" i="2"/>
  <c r="CT92" i="2"/>
  <c r="CT106" i="2"/>
  <c r="CB32" i="2"/>
  <c r="CT32" i="2"/>
  <c r="CD31" i="2"/>
  <c r="CU31" i="2"/>
  <c r="CB28" i="2"/>
  <c r="CT28" i="2"/>
  <c r="CU27" i="2"/>
  <c r="CB24" i="2"/>
  <c r="CT24" i="2"/>
  <c r="CB23" i="2"/>
  <c r="CT23" i="2"/>
  <c r="CU22" i="2"/>
  <c r="CD20" i="2"/>
  <c r="CU20" i="2"/>
  <c r="CD19" i="2"/>
  <c r="CU19" i="2"/>
  <c r="CB16" i="2"/>
  <c r="CT16" i="2"/>
  <c r="CU15" i="2"/>
  <c r="CD11" i="2"/>
  <c r="CU11" i="2"/>
  <c r="CB10" i="2"/>
  <c r="CT10" i="2"/>
  <c r="CD85" i="2"/>
  <c r="CU85" i="2"/>
  <c r="CB84" i="2"/>
  <c r="CT84" i="2"/>
  <c r="CD81" i="2"/>
  <c r="CU81" i="2"/>
  <c r="CB80" i="2"/>
  <c r="CT80" i="2"/>
  <c r="CB79" i="2"/>
  <c r="CT79" i="2"/>
  <c r="CB78" i="2"/>
  <c r="CT78" i="2"/>
  <c r="CD70" i="2"/>
  <c r="CU70" i="2"/>
  <c r="CD69" i="2"/>
  <c r="CU69" i="2"/>
  <c r="CD68" i="2"/>
  <c r="CJ68" i="2" s="1"/>
  <c r="CU68" i="2"/>
  <c r="CD66" i="2"/>
  <c r="CU66" i="2"/>
  <c r="CD63" i="2"/>
  <c r="CU63" i="2"/>
  <c r="CB61" i="2"/>
  <c r="CT61" i="2"/>
  <c r="CB60" i="2"/>
  <c r="CT60" i="2"/>
  <c r="CD57" i="2"/>
  <c r="CU57" i="2"/>
  <c r="CD56" i="2"/>
  <c r="CJ56" i="2" s="1"/>
  <c r="CU56" i="2"/>
  <c r="CB55" i="2"/>
  <c r="CT55" i="2"/>
  <c r="CD53" i="2"/>
  <c r="CU53" i="2"/>
  <c r="CD52" i="2"/>
  <c r="CU52" i="2"/>
  <c r="CD49" i="2"/>
  <c r="CU49" i="2"/>
  <c r="CB48" i="2"/>
  <c r="CT48" i="2"/>
  <c r="CD45" i="2"/>
  <c r="CU45" i="2"/>
  <c r="CD44" i="2"/>
  <c r="CU44" i="2"/>
  <c r="CD43" i="2"/>
  <c r="CU43" i="2"/>
  <c r="CB42" i="2"/>
  <c r="CT42" i="2"/>
  <c r="CD142" i="2"/>
  <c r="CU142" i="2"/>
  <c r="CU149" i="2"/>
  <c r="CB146" i="2"/>
  <c r="CT146" i="2"/>
  <c r="CT99" i="2"/>
  <c r="CT96" i="2"/>
  <c r="CD110" i="2"/>
  <c r="CU110" i="2"/>
  <c r="CD105" i="2"/>
  <c r="CU105" i="2"/>
  <c r="CU96" i="2"/>
  <c r="CB31" i="2"/>
  <c r="CT31" i="2"/>
  <c r="CD30" i="2"/>
  <c r="CU30" i="2"/>
  <c r="CB27" i="2"/>
  <c r="CT27" i="2"/>
  <c r="CD26" i="2"/>
  <c r="CU26" i="2"/>
  <c r="CB22" i="2"/>
  <c r="CT22" i="2"/>
  <c r="CB20" i="2"/>
  <c r="CT20" i="2"/>
  <c r="CB19" i="2"/>
  <c r="CT19" i="2"/>
  <c r="CD18" i="2"/>
  <c r="CU18" i="2"/>
  <c r="CB15" i="2"/>
  <c r="CT15" i="2"/>
  <c r="CU13" i="2"/>
  <c r="CB11" i="2"/>
  <c r="CT11" i="2"/>
  <c r="CU39" i="2"/>
  <c r="CD38" i="2"/>
  <c r="CU38" i="2"/>
  <c r="CD25" i="2"/>
  <c r="CU25" i="2"/>
  <c r="CD86" i="2"/>
  <c r="CU86" i="2"/>
  <c r="CB85" i="2"/>
  <c r="CT85" i="2"/>
  <c r="CD82" i="2"/>
  <c r="CU82" i="2"/>
  <c r="CD73" i="2"/>
  <c r="CU73" i="2"/>
  <c r="CD72" i="2"/>
  <c r="CU72" i="2"/>
  <c r="CD71" i="2"/>
  <c r="CU71" i="2"/>
  <c r="CB70" i="2"/>
  <c r="CT70" i="2"/>
  <c r="CB69" i="2"/>
  <c r="CT69" i="2"/>
  <c r="CB68" i="2"/>
  <c r="CT68" i="2"/>
  <c r="CD64" i="2"/>
  <c r="CU64" i="2"/>
  <c r="CD67" i="2"/>
  <c r="CU67" i="2"/>
  <c r="CB66" i="2"/>
  <c r="CT66" i="2"/>
  <c r="CB63" i="2"/>
  <c r="CT63" i="2"/>
  <c r="CD58" i="2"/>
  <c r="CU58" i="2"/>
  <c r="CB57" i="2"/>
  <c r="CT57" i="2"/>
  <c r="CB56" i="2"/>
  <c r="CT56" i="2"/>
  <c r="CB53" i="2"/>
  <c r="CT53" i="2"/>
  <c r="CB52" i="2"/>
  <c r="CT52" i="2"/>
  <c r="CD50" i="2"/>
  <c r="CU50" i="2"/>
  <c r="CB49" i="2"/>
  <c r="CT49" i="2"/>
  <c r="CD46" i="2"/>
  <c r="CU46" i="2"/>
  <c r="CB45" i="2"/>
  <c r="CB44" i="2"/>
  <c r="CT44" i="2"/>
  <c r="CB43" i="2"/>
  <c r="CT43" i="2"/>
  <c r="CD7" i="2"/>
  <c r="CU7" i="2"/>
  <c r="CU6" i="2"/>
  <c r="CD145" i="2"/>
  <c r="CJ145" i="2" s="1"/>
  <c r="CU145" i="2"/>
  <c r="CD144" i="2"/>
  <c r="CJ144" i="2" s="1"/>
  <c r="CU144" i="2"/>
  <c r="CD143" i="2"/>
  <c r="CU143" i="2"/>
  <c r="CB142" i="2"/>
  <c r="CT142" i="2"/>
  <c r="CD141" i="2"/>
  <c r="CJ141" i="2" s="1"/>
  <c r="CU141" i="2"/>
  <c r="CD140" i="2"/>
  <c r="CU140" i="2"/>
  <c r="CD139" i="2"/>
  <c r="CU139" i="2"/>
  <c r="CD138" i="2"/>
  <c r="CB149" i="2"/>
  <c r="CT149" i="2"/>
  <c r="CD148" i="2"/>
  <c r="CU148" i="2"/>
  <c r="CT103" i="2"/>
  <c r="CT100" i="2"/>
  <c r="CT98" i="2"/>
  <c r="CB320" i="2"/>
  <c r="CT320" i="2"/>
  <c r="CD320" i="2"/>
  <c r="BO321" i="2"/>
  <c r="CD321" i="2"/>
  <c r="CB321" i="2"/>
  <c r="CT321" i="2"/>
  <c r="G321" i="2"/>
  <c r="CJ353" i="2"/>
  <c r="CJ339" i="2"/>
  <c r="CJ355" i="2"/>
  <c r="CJ146" i="2" l="1"/>
  <c r="CJ183" i="2"/>
  <c r="CJ190" i="2"/>
  <c r="CJ182" i="2"/>
  <c r="CJ319" i="2"/>
  <c r="CJ292" i="2"/>
  <c r="CJ224" i="2"/>
  <c r="CJ367" i="2"/>
  <c r="CJ199" i="2"/>
  <c r="CJ196" i="2"/>
  <c r="CJ206" i="2"/>
  <c r="CJ297" i="2"/>
  <c r="CJ153" i="2"/>
  <c r="CJ244" i="2"/>
  <c r="CJ195" i="2"/>
  <c r="CJ382" i="2"/>
  <c r="CJ203" i="2"/>
  <c r="CJ349" i="2"/>
  <c r="CJ364" i="2"/>
  <c r="CJ236" i="2"/>
  <c r="CJ247" i="2"/>
  <c r="CJ249" i="2"/>
  <c r="CJ263" i="2"/>
  <c r="CJ110" i="2"/>
  <c r="CJ279" i="2"/>
  <c r="CJ359" i="2"/>
  <c r="CJ233" i="2"/>
  <c r="CJ138" i="2"/>
  <c r="CJ200" i="2"/>
  <c r="CJ306" i="2"/>
  <c r="CJ311" i="2"/>
  <c r="CJ239" i="2"/>
  <c r="CJ375" i="2"/>
  <c r="CJ369" i="2"/>
  <c r="CJ345" i="2"/>
  <c r="CJ361" i="2"/>
  <c r="CJ323" i="2"/>
  <c r="CJ255" i="2"/>
  <c r="CJ139" i="2"/>
  <c r="CJ143" i="2"/>
  <c r="BY11" i="2"/>
  <c r="BY13" i="2"/>
  <c r="CJ142" i="2"/>
  <c r="CJ147" i="2"/>
  <c r="BY103" i="2"/>
  <c r="CJ140" i="2"/>
  <c r="BY173" i="2"/>
  <c r="BY22" i="2"/>
  <c r="BY27" i="2"/>
  <c r="BY80" i="2"/>
  <c r="BY16" i="2"/>
  <c r="BY175" i="2"/>
  <c r="BY19" i="2"/>
  <c r="BY24" i="2"/>
  <c r="BY31" i="2"/>
  <c r="CJ45" i="2"/>
  <c r="BY25" i="2"/>
  <c r="BY32" i="2"/>
  <c r="BY89" i="2"/>
  <c r="BY98" i="2"/>
  <c r="BY10" i="2"/>
  <c r="BY93" i="2"/>
  <c r="BY99" i="2"/>
  <c r="BY176" i="2"/>
  <c r="BY83" i="2"/>
  <c r="BY170" i="2"/>
  <c r="BY171" i="2"/>
  <c r="BY172" i="2"/>
  <c r="BY174" i="2"/>
  <c r="BY110" i="2"/>
  <c r="BY115" i="2"/>
  <c r="BY121" i="2"/>
  <c r="BY29" i="2"/>
  <c r="BY35" i="2"/>
  <c r="BY97" i="2"/>
  <c r="BY81" i="2"/>
  <c r="BY132" i="2"/>
  <c r="BY12" i="2"/>
  <c r="BY15" i="2"/>
  <c r="BY20" i="2"/>
  <c r="BY26" i="2"/>
  <c r="BY36" i="2"/>
  <c r="BY100" i="2"/>
  <c r="BY117" i="2"/>
  <c r="BY77" i="2"/>
  <c r="BY37" i="2"/>
  <c r="BY17" i="2"/>
  <c r="BY96" i="2"/>
  <c r="BY111" i="2"/>
  <c r="BY84" i="2"/>
  <c r="BY86" i="2"/>
  <c r="BY116" i="2"/>
  <c r="BY14" i="2"/>
  <c r="BY21" i="2"/>
  <c r="BY30" i="2"/>
  <c r="BY92" i="2"/>
  <c r="BY94" i="2"/>
  <c r="BY78" i="2"/>
  <c r="BY82" i="2"/>
  <c r="BY85" i="2"/>
  <c r="BY33" i="2"/>
  <c r="BY28" i="2"/>
  <c r="BY114" i="2"/>
  <c r="BY125" i="2"/>
  <c r="BY133" i="2"/>
  <c r="BY76" i="2"/>
  <c r="BY113" i="2"/>
  <c r="BY126" i="2"/>
  <c r="BY130" i="2"/>
  <c r="BY106" i="2"/>
  <c r="BY112" i="2"/>
  <c r="BY123" i="2"/>
  <c r="BY79" i="2"/>
  <c r="BY38" i="2"/>
  <c r="BY23" i="2"/>
  <c r="BY34" i="2"/>
  <c r="BY105" i="2"/>
  <c r="BY18" i="2"/>
  <c r="BY122" i="2"/>
  <c r="BY39" i="2"/>
  <c r="CJ225" i="2"/>
  <c r="CJ47" i="2"/>
  <c r="BX87" i="2"/>
  <c r="CJ63" i="2"/>
  <c r="BR40" i="2"/>
  <c r="BW87" i="2"/>
  <c r="CD40" i="2"/>
  <c r="BW40" i="2"/>
  <c r="CB40" i="2"/>
  <c r="BO40" i="2"/>
  <c r="CE40" i="2"/>
  <c r="BX40" i="2"/>
  <c r="CJ89" i="2"/>
  <c r="CB87" i="2"/>
  <c r="CJ76" i="2"/>
  <c r="CD87" i="2"/>
  <c r="CJ161" i="2"/>
  <c r="CE87" i="2"/>
  <c r="BX177" i="2"/>
  <c r="BO87" i="2"/>
  <c r="CJ155" i="2"/>
  <c r="BR87" i="2"/>
  <c r="CJ29" i="2"/>
  <c r="BO177" i="2"/>
  <c r="CB177" i="2"/>
  <c r="CJ10" i="2"/>
  <c r="CJ94" i="2"/>
  <c r="CJ34" i="2"/>
  <c r="CD177" i="2"/>
  <c r="CJ73" i="2"/>
  <c r="CJ49" i="2"/>
  <c r="CJ158" i="2"/>
  <c r="CJ173" i="2"/>
  <c r="BW177" i="2"/>
  <c r="CE177" i="2"/>
  <c r="BR177" i="2"/>
  <c r="CJ133" i="2"/>
  <c r="CJ59" i="2"/>
  <c r="CJ184" i="2"/>
  <c r="CJ50" i="2"/>
  <c r="CJ44" i="2"/>
  <c r="CJ52" i="2"/>
  <c r="CJ192" i="2"/>
  <c r="CJ228" i="2"/>
  <c r="CJ326" i="2"/>
  <c r="CJ209" i="2"/>
  <c r="CJ301" i="2"/>
  <c r="CJ386" i="2"/>
  <c r="CJ211" i="2"/>
  <c r="CJ293" i="2"/>
  <c r="CJ70" i="2"/>
  <c r="CJ85" i="2"/>
  <c r="CJ69" i="2"/>
  <c r="CJ55" i="2"/>
  <c r="CJ159" i="2"/>
  <c r="CJ191" i="2"/>
  <c r="CJ171" i="2"/>
  <c r="CJ340" i="2"/>
  <c r="CJ193" i="2"/>
  <c r="CJ283" i="2"/>
  <c r="CJ307" i="2"/>
  <c r="CJ327" i="2"/>
  <c r="CJ370" i="2"/>
  <c r="CJ18" i="2"/>
  <c r="CJ170" i="2"/>
  <c r="CJ36" i="2"/>
  <c r="CJ117" i="2"/>
  <c r="CJ181" i="2"/>
  <c r="CJ376" i="2"/>
  <c r="CJ268" i="2"/>
  <c r="CJ368" i="2"/>
  <c r="CJ335" i="2"/>
  <c r="CJ315" i="2"/>
  <c r="CJ318" i="2"/>
  <c r="CJ201" i="2"/>
  <c r="CJ123" i="2"/>
  <c r="CJ48" i="2"/>
  <c r="CJ60" i="2"/>
  <c r="CJ100" i="2"/>
  <c r="CJ51" i="2"/>
  <c r="CJ312" i="2"/>
  <c r="CJ231" i="2"/>
  <c r="CJ253" i="2"/>
  <c r="CJ213" i="2"/>
  <c r="CJ372" i="2"/>
  <c r="CJ343" i="2"/>
  <c r="CJ365" i="2"/>
  <c r="CJ31" i="2"/>
  <c r="CJ16" i="2"/>
  <c r="CJ125" i="2"/>
  <c r="CJ148" i="2"/>
  <c r="CJ42" i="2"/>
  <c r="CJ46" i="2"/>
  <c r="CJ58" i="2"/>
  <c r="CJ72" i="2"/>
  <c r="CJ163" i="2"/>
  <c r="CJ238" i="2"/>
  <c r="CJ275" i="2"/>
  <c r="CJ212" i="2"/>
  <c r="CJ217" i="2"/>
  <c r="CJ314" i="2"/>
  <c r="CJ254" i="2"/>
  <c r="CJ385" i="2"/>
  <c r="CJ210" i="2"/>
  <c r="CJ272" i="2"/>
  <c r="CJ114" i="2"/>
  <c r="CJ168" i="2"/>
  <c r="CJ185" i="2"/>
  <c r="CJ223" i="2"/>
  <c r="CJ347" i="2"/>
  <c r="CJ204" i="2"/>
  <c r="CJ261" i="2"/>
  <c r="CJ207" i="2"/>
  <c r="CJ334" i="2"/>
  <c r="CJ237" i="2"/>
  <c r="CJ250" i="2"/>
  <c r="CJ93" i="2"/>
  <c r="CJ20" i="2"/>
  <c r="CJ78" i="2"/>
  <c r="CJ77" i="2"/>
  <c r="CJ86" i="2"/>
  <c r="CJ38" i="2"/>
  <c r="CJ162" i="2"/>
  <c r="CJ105" i="2"/>
  <c r="CJ79" i="2"/>
  <c r="CJ174" i="2"/>
  <c r="CJ164" i="2"/>
  <c r="CJ25" i="2"/>
  <c r="CJ66" i="2"/>
  <c r="CJ61" i="2"/>
  <c r="CJ33" i="2"/>
  <c r="CJ111" i="2"/>
  <c r="CJ83" i="2"/>
  <c r="CJ37" i="2"/>
  <c r="CJ12" i="2"/>
  <c r="CJ208" i="2"/>
  <c r="CJ300" i="2"/>
  <c r="CJ381" i="2"/>
  <c r="CJ303" i="2"/>
  <c r="CJ344" i="2"/>
  <c r="CJ222" i="2"/>
  <c r="CJ230" i="2"/>
  <c r="CJ325" i="2"/>
  <c r="CJ64" i="2"/>
  <c r="CJ71" i="2"/>
  <c r="CJ57" i="2"/>
  <c r="CJ35" i="2"/>
  <c r="CJ106" i="2"/>
  <c r="CJ194" i="2"/>
  <c r="CJ17" i="2"/>
  <c r="CJ113" i="2"/>
  <c r="CJ232" i="2"/>
  <c r="CJ251" i="2"/>
  <c r="CJ227" i="2"/>
  <c r="CJ214" i="2"/>
  <c r="CJ316" i="2"/>
  <c r="CJ198" i="2"/>
  <c r="CJ321" i="2"/>
  <c r="CJ320" i="2"/>
  <c r="CJ116" i="2"/>
  <c r="CJ97" i="2"/>
  <c r="CJ165" i="2"/>
  <c r="CJ252" i="2"/>
  <c r="CJ336" i="2"/>
  <c r="CJ363" i="2"/>
  <c r="CJ274" i="2"/>
  <c r="CJ26" i="2"/>
  <c r="CJ30" i="2"/>
  <c r="CJ54" i="2"/>
  <c r="CJ99" i="2"/>
  <c r="CJ229" i="2"/>
  <c r="CJ383" i="2"/>
  <c r="CJ243" i="2"/>
  <c r="CJ271" i="2"/>
  <c r="CJ309" i="2"/>
  <c r="CJ172" i="2"/>
  <c r="CJ19" i="2"/>
  <c r="CJ122" i="2"/>
  <c r="CJ188" i="2"/>
  <c r="CJ23" i="2"/>
  <c r="CJ132" i="2"/>
  <c r="CJ167" i="2"/>
  <c r="CJ328" i="2"/>
  <c r="CJ288" i="2"/>
  <c r="CJ331" i="2"/>
  <c r="CJ332" i="2"/>
  <c r="CJ317" i="2"/>
  <c r="CJ366" i="2"/>
  <c r="CJ299" i="2"/>
  <c r="CJ304" i="2"/>
  <c r="CJ341" i="2"/>
  <c r="CJ329" i="2"/>
  <c r="CJ373" i="2"/>
  <c r="CJ80" i="2"/>
  <c r="CJ84" i="2"/>
  <c r="CJ176" i="2"/>
  <c r="CJ197" i="2"/>
  <c r="CJ346" i="2"/>
  <c r="CJ67" i="2"/>
  <c r="CJ82" i="2"/>
  <c r="CJ43" i="2"/>
  <c r="CJ53" i="2"/>
  <c r="CJ81" i="2"/>
  <c r="CJ11" i="2"/>
  <c r="CJ62" i="2"/>
  <c r="CJ92" i="2"/>
  <c r="CJ65" i="2"/>
  <c r="CJ14" i="2"/>
  <c r="CJ152" i="2"/>
  <c r="CJ154" i="2"/>
  <c r="CJ256" i="2"/>
  <c r="CJ186" i="2"/>
  <c r="CJ270" i="2"/>
  <c r="CJ384" i="2"/>
  <c r="CJ7" i="2"/>
  <c r="CJ98" i="2"/>
  <c r="CJ103" i="2"/>
  <c r="CJ175" i="2"/>
  <c r="CJ166" i="2"/>
  <c r="CJ221" i="2"/>
  <c r="CJ257" i="2"/>
  <c r="CJ348" i="2"/>
  <c r="CJ377" i="2"/>
  <c r="CJ267" i="2"/>
  <c r="CJ333" i="2"/>
  <c r="CJ241" i="2"/>
  <c r="CJ302" i="2"/>
  <c r="CJ330" i="2"/>
  <c r="CJ338" i="2"/>
  <c r="CJ362" i="2"/>
  <c r="CJ374" i="2"/>
  <c r="CJ265" i="2"/>
  <c r="BY40" i="2" l="1"/>
  <c r="BY177" i="2"/>
  <c r="BY87" i="2"/>
  <c r="CJ177" i="2"/>
</calcChain>
</file>

<file path=xl/sharedStrings.xml><?xml version="1.0" encoding="utf-8"?>
<sst xmlns="http://schemas.openxmlformats.org/spreadsheetml/2006/main" count="1645" uniqueCount="573">
  <si>
    <t xml:space="preserve">LK2_jAs7b </t>
  </si>
  <si>
    <t xml:space="preserve">LK11_As1 </t>
  </si>
  <si>
    <t xml:space="preserve">SE8_As1_e </t>
  </si>
  <si>
    <t xml:space="preserve">SE8_As11_b </t>
  </si>
  <si>
    <t xml:space="preserve">BW100_As1 </t>
  </si>
  <si>
    <t xml:space="preserve">BW100_As12b </t>
  </si>
  <si>
    <t xml:space="preserve">BW100_As12d </t>
  </si>
  <si>
    <t xml:space="preserve">BW100_As12f </t>
  </si>
  <si>
    <t xml:space="preserve">BW100_As13 </t>
  </si>
  <si>
    <t xml:space="preserve">BW100_As17 </t>
  </si>
  <si>
    <t xml:space="preserve">BW102_As2d </t>
  </si>
  <si>
    <t xml:space="preserve">KS8_As1 </t>
  </si>
  <si>
    <t>nat. arsenic</t>
  </si>
  <si>
    <t xml:space="preserve">L4_py3 </t>
  </si>
  <si>
    <t xml:space="preserve">L4_py4b </t>
  </si>
  <si>
    <t>chalcopyrite</t>
  </si>
  <si>
    <t>Total</t>
  </si>
  <si>
    <t xml:space="preserve">257b_gn10 </t>
  </si>
  <si>
    <t xml:space="preserve">257b_gn11 </t>
  </si>
  <si>
    <t xml:space="preserve">257b_gn12 </t>
  </si>
  <si>
    <t xml:space="preserve">257b_gn13 </t>
  </si>
  <si>
    <t xml:space="preserve">257b_gn14 </t>
  </si>
  <si>
    <t xml:space="preserve">257b_gn15 </t>
  </si>
  <si>
    <t xml:space="preserve">257b_gn3 </t>
  </si>
  <si>
    <t xml:space="preserve">257b_gn4 </t>
  </si>
  <si>
    <t xml:space="preserve">257b_gn5 </t>
  </si>
  <si>
    <t xml:space="preserve">257b_gn6 </t>
  </si>
  <si>
    <t xml:space="preserve">257b_gn7 </t>
  </si>
  <si>
    <t xml:space="preserve">257b_gn8 </t>
  </si>
  <si>
    <t>614_gn4</t>
  </si>
  <si>
    <t>614_gn5</t>
  </si>
  <si>
    <t>614_gn6</t>
  </si>
  <si>
    <t>KS 09</t>
  </si>
  <si>
    <t>KS5a_gn1</t>
  </si>
  <si>
    <t>KS5a_gn4</t>
  </si>
  <si>
    <t>KS5a_gn5</t>
  </si>
  <si>
    <t>KS5a_gn6</t>
  </si>
  <si>
    <t>KS5a_gn7</t>
  </si>
  <si>
    <t xml:space="preserve">KS8_gn1 </t>
  </si>
  <si>
    <t>KS8_gn2</t>
  </si>
  <si>
    <t xml:space="preserve">KS8_gn7 </t>
  </si>
  <si>
    <t xml:space="preserve">KS8_gn10 </t>
  </si>
  <si>
    <t>KS8_gn12</t>
  </si>
  <si>
    <t xml:space="preserve">LK11_gn2a </t>
  </si>
  <si>
    <t xml:space="preserve">LK11_gn2b </t>
  </si>
  <si>
    <t xml:space="preserve">SE7_gn1 </t>
  </si>
  <si>
    <t xml:space="preserve">SE7_gn3 </t>
  </si>
  <si>
    <t xml:space="preserve">SE7_gn4 </t>
  </si>
  <si>
    <t xml:space="preserve">SE7_gn6 </t>
  </si>
  <si>
    <t xml:space="preserve">L4_Nickel10a </t>
  </si>
  <si>
    <t xml:space="preserve">L4_Nickel10b </t>
  </si>
  <si>
    <t xml:space="preserve">L4_Nickel10c </t>
  </si>
  <si>
    <t xml:space="preserve">L4_Nickel12a </t>
  </si>
  <si>
    <t xml:space="preserve">L4_Nickel13a </t>
  </si>
  <si>
    <t xml:space="preserve">L4_Nickel17a </t>
  </si>
  <si>
    <t xml:space="preserve">L4_Nickel20a </t>
  </si>
  <si>
    <t xml:space="preserve">L4_Nickel24b </t>
  </si>
  <si>
    <t xml:space="preserve">L4_Nickel8 </t>
  </si>
  <si>
    <t xml:space="preserve">SE8_As11_Ni1 </t>
  </si>
  <si>
    <t xml:space="preserve">SE8_As11_Ni2 </t>
  </si>
  <si>
    <t>galena</t>
  </si>
  <si>
    <t>gersdorffite</t>
  </si>
  <si>
    <t>Fhl1</t>
  </si>
  <si>
    <t>Fhl2</t>
  </si>
  <si>
    <t>Fhl3</t>
  </si>
  <si>
    <t>Fhl4</t>
  </si>
  <si>
    <t>Fhl5</t>
  </si>
  <si>
    <t>Fhl6</t>
  </si>
  <si>
    <t>Fhl7</t>
  </si>
  <si>
    <t>Fhl9</t>
  </si>
  <si>
    <t>Fhl14</t>
  </si>
  <si>
    <t>Fhl15</t>
  </si>
  <si>
    <t>Fhl18</t>
  </si>
  <si>
    <t>Fhl21</t>
  </si>
  <si>
    <t>Fhl24</t>
  </si>
  <si>
    <t>Fhl25</t>
  </si>
  <si>
    <t>Fhl26</t>
  </si>
  <si>
    <t>Fhl27</t>
  </si>
  <si>
    <t>Fhl29</t>
  </si>
  <si>
    <t>Fhl31</t>
  </si>
  <si>
    <t>Fhl32</t>
  </si>
  <si>
    <t>Fhl33</t>
  </si>
  <si>
    <t>Fhl40</t>
  </si>
  <si>
    <t>Fhl41</t>
  </si>
  <si>
    <t>Fhl43</t>
  </si>
  <si>
    <t>Fhl44</t>
  </si>
  <si>
    <t>Fhl45</t>
  </si>
  <si>
    <t>Fhl46</t>
  </si>
  <si>
    <t>Fhl48</t>
  </si>
  <si>
    <t>Fhl51</t>
  </si>
  <si>
    <t>Fhl52</t>
  </si>
  <si>
    <t>Fhl53</t>
  </si>
  <si>
    <t>fahlore</t>
  </si>
  <si>
    <t xml:space="preserve">1376_jo1 </t>
  </si>
  <si>
    <t xml:space="preserve">1376_jo11 </t>
  </si>
  <si>
    <t xml:space="preserve">1376_jo12 </t>
  </si>
  <si>
    <t xml:space="preserve">1376_jo18a </t>
  </si>
  <si>
    <t xml:space="preserve">1376_jo2 </t>
  </si>
  <si>
    <t xml:space="preserve">1376_jo20 </t>
  </si>
  <si>
    <t xml:space="preserve">1376_jo23 </t>
  </si>
  <si>
    <t xml:space="preserve">1376_jo24 </t>
  </si>
  <si>
    <t xml:space="preserve">1376_jo26 </t>
  </si>
  <si>
    <t xml:space="preserve">1376_jo28 </t>
  </si>
  <si>
    <t xml:space="preserve">1376_jo3 </t>
  </si>
  <si>
    <t xml:space="preserve">1376_jo31 </t>
  </si>
  <si>
    <t xml:space="preserve">1376_jo33a </t>
  </si>
  <si>
    <t xml:space="preserve">1376_jo33b </t>
  </si>
  <si>
    <t xml:space="preserve">1376_jo4 </t>
  </si>
  <si>
    <t xml:space="preserve">1376_jo9 </t>
  </si>
  <si>
    <t xml:space="preserve">1411_jo1 </t>
  </si>
  <si>
    <t xml:space="preserve">1411_jo2 </t>
  </si>
  <si>
    <t xml:space="preserve">BW95_jo27 </t>
  </si>
  <si>
    <t xml:space="preserve">BW95_jo40 </t>
  </si>
  <si>
    <t xml:space="preserve">BW95_jo44 </t>
  </si>
  <si>
    <t xml:space="preserve">L4_jo1 </t>
  </si>
  <si>
    <t xml:space="preserve">L4_jo11 </t>
  </si>
  <si>
    <t xml:space="preserve">L4_jo2 </t>
  </si>
  <si>
    <t xml:space="preserve">L4_jo3 </t>
  </si>
  <si>
    <t xml:space="preserve">L4_jo6 </t>
  </si>
  <si>
    <t xml:space="preserve">L4_jo7 </t>
  </si>
  <si>
    <t xml:space="preserve">LK2_jo1 </t>
  </si>
  <si>
    <t xml:space="preserve">LK2_jo10 </t>
  </si>
  <si>
    <t xml:space="preserve">LK2_jo11 </t>
  </si>
  <si>
    <t xml:space="preserve">LK2_jo15 </t>
  </si>
  <si>
    <t xml:space="preserve">LK2_jo16a </t>
  </si>
  <si>
    <t xml:space="preserve">LK2_jo16b </t>
  </si>
  <si>
    <t xml:space="preserve">LK2_jo18 </t>
  </si>
  <si>
    <t xml:space="preserve">LK2_jo19 </t>
  </si>
  <si>
    <t xml:space="preserve">LK2_jo2 </t>
  </si>
  <si>
    <t xml:space="preserve">LK2_jo20 </t>
  </si>
  <si>
    <t xml:space="preserve">LK2_jo21 </t>
  </si>
  <si>
    <t xml:space="preserve">LK2_jo22 </t>
  </si>
  <si>
    <t xml:space="preserve">LK2_jo23 </t>
  </si>
  <si>
    <t xml:space="preserve">LK2_jo3a </t>
  </si>
  <si>
    <t xml:space="preserve">LK2_jo3b </t>
  </si>
  <si>
    <t xml:space="preserve">LK2_jo5 </t>
  </si>
  <si>
    <t xml:space="preserve">LK2_jo6 </t>
  </si>
  <si>
    <t xml:space="preserve">LK2_jo7 </t>
  </si>
  <si>
    <t xml:space="preserve">LK2_jo8 </t>
  </si>
  <si>
    <t xml:space="preserve">LK2_jo9 </t>
  </si>
  <si>
    <t>jordanite</t>
  </si>
  <si>
    <t>KS1_mim3</t>
  </si>
  <si>
    <t>KS1_mim5</t>
  </si>
  <si>
    <t>KS1_mim8b</t>
  </si>
  <si>
    <t>KS1_mim9</t>
  </si>
  <si>
    <t>KS1_mim10</t>
  </si>
  <si>
    <t>KS1_mim11</t>
  </si>
  <si>
    <t>KS1_mim12</t>
  </si>
  <si>
    <t>KS1_mim13</t>
  </si>
  <si>
    <t>KS1_mim15</t>
  </si>
  <si>
    <t>KS1_mim17</t>
  </si>
  <si>
    <t>KS1_mim18</t>
  </si>
  <si>
    <t>KS1_mim20</t>
  </si>
  <si>
    <t>KS1_mim21</t>
  </si>
  <si>
    <t>KS1_mim22</t>
  </si>
  <si>
    <t>KS1_mim23</t>
  </si>
  <si>
    <t>KS1_mim26</t>
  </si>
  <si>
    <t>KS1_mim28</t>
  </si>
  <si>
    <t>KS1_mim30</t>
  </si>
  <si>
    <t>KS1_mim31</t>
  </si>
  <si>
    <t>KS3_mim34</t>
  </si>
  <si>
    <t>KS3_mim35</t>
  </si>
  <si>
    <t>KS3_mim41</t>
  </si>
  <si>
    <t>KS3_mim42</t>
  </si>
  <si>
    <t>KS3_mim44</t>
  </si>
  <si>
    <t>KS6_mim51</t>
  </si>
  <si>
    <t>KS6_mim52</t>
  </si>
  <si>
    <t>KS6_mim53</t>
  </si>
  <si>
    <t>KS6_mim54</t>
  </si>
  <si>
    <t>KS6_mim55</t>
  </si>
  <si>
    <t>KS6_mim56</t>
  </si>
  <si>
    <t>KS6_mim58</t>
  </si>
  <si>
    <t>KS6_mim59</t>
  </si>
  <si>
    <t>KS6_mim60</t>
  </si>
  <si>
    <t>KS6_mim61</t>
  </si>
  <si>
    <t>KS6_mim62</t>
  </si>
  <si>
    <t>KS7a_mim69</t>
  </si>
  <si>
    <t>KS7a_mim70</t>
  </si>
  <si>
    <t>KS7a_mim71</t>
  </si>
  <si>
    <t>KS7a_mim72</t>
  </si>
  <si>
    <t xml:space="preserve">BW102_reg1 </t>
  </si>
  <si>
    <t xml:space="preserve">BW102_reg3b </t>
  </si>
  <si>
    <t xml:space="preserve">BW102_reg3c </t>
  </si>
  <si>
    <t xml:space="preserve">SE8_As4_m </t>
  </si>
  <si>
    <t>pararealgar</t>
  </si>
  <si>
    <t>mimetisite</t>
  </si>
  <si>
    <t>SE7_py1</t>
  </si>
  <si>
    <t>SE7_py2</t>
  </si>
  <si>
    <t xml:space="preserve">SE7_py3 </t>
  </si>
  <si>
    <t xml:space="preserve">SE7_py4 </t>
  </si>
  <si>
    <t>SE7_py5</t>
  </si>
  <si>
    <t>SE7_py6</t>
  </si>
  <si>
    <t xml:space="preserve">LK11_py2 </t>
  </si>
  <si>
    <t>KS 09_py1</t>
  </si>
  <si>
    <t>KS 09_py2</t>
  </si>
  <si>
    <t>KS 09_py4</t>
  </si>
  <si>
    <t>pyrite</t>
  </si>
  <si>
    <t xml:space="preserve">L4_Nickel22ac </t>
  </si>
  <si>
    <t xml:space="preserve">L4_Nickel22_2a </t>
  </si>
  <si>
    <t>L4_Ni1</t>
  </si>
  <si>
    <t>L4_Ni2</t>
  </si>
  <si>
    <t>L4_Ni8</t>
  </si>
  <si>
    <t>L4_Ni9</t>
  </si>
  <si>
    <t>L4_Ni10</t>
  </si>
  <si>
    <t>skutterudite</t>
  </si>
  <si>
    <t xml:space="preserve">1376_line1_3 </t>
  </si>
  <si>
    <t xml:space="preserve">1376_line1_4 </t>
  </si>
  <si>
    <t xml:space="preserve">1376_line1_7 </t>
  </si>
  <si>
    <t xml:space="preserve">1376_line1_8 </t>
  </si>
  <si>
    <t xml:space="preserve">1376_line1_9 </t>
  </si>
  <si>
    <t>1376_line1_10</t>
  </si>
  <si>
    <t xml:space="preserve">1376_line1_11 </t>
  </si>
  <si>
    <t xml:space="preserve">1376_line1_12 </t>
  </si>
  <si>
    <t xml:space="preserve">1376_line1_13 </t>
  </si>
  <si>
    <t xml:space="preserve">1376_line1_14 </t>
  </si>
  <si>
    <t xml:space="preserve">1376_line1_15 </t>
  </si>
  <si>
    <t xml:space="preserve">1376_line1_16 </t>
  </si>
  <si>
    <t xml:space="preserve">1376_line1_17 </t>
  </si>
  <si>
    <t xml:space="preserve">1376_line1_18 </t>
  </si>
  <si>
    <t xml:space="preserve">1376_line1_19 </t>
  </si>
  <si>
    <t xml:space="preserve">1376_line1_20 </t>
  </si>
  <si>
    <t xml:space="preserve">1376_line1_21 </t>
  </si>
  <si>
    <t xml:space="preserve">1376_line1_22 </t>
  </si>
  <si>
    <t xml:space="preserve">1376_line1_23 </t>
  </si>
  <si>
    <t xml:space="preserve">1376_line1_24 </t>
  </si>
  <si>
    <t xml:space="preserve">1376_line1_25 </t>
  </si>
  <si>
    <t xml:space="preserve">1376_line1_26 </t>
  </si>
  <si>
    <t xml:space="preserve">1376_line1_27 </t>
  </si>
  <si>
    <t xml:space="preserve">1376_line1_28 </t>
  </si>
  <si>
    <t xml:space="preserve">1376_line1_29 </t>
  </si>
  <si>
    <t xml:space="preserve">1376_line1_30 </t>
  </si>
  <si>
    <t xml:space="preserve">1376_line1_31 </t>
  </si>
  <si>
    <t xml:space="preserve">1376_line1_32 </t>
  </si>
  <si>
    <t xml:space="preserve">1376_line1_33 </t>
  </si>
  <si>
    <t xml:space="preserve">1376_line1_34 </t>
  </si>
  <si>
    <t xml:space="preserve">1376_line1_35 </t>
  </si>
  <si>
    <t xml:space="preserve">1376_line1_36 </t>
  </si>
  <si>
    <t xml:space="preserve">1376_line1_37 </t>
  </si>
  <si>
    <t xml:space="preserve">1376_line1_38 </t>
  </si>
  <si>
    <t xml:space="preserve">1376_line1_39 </t>
  </si>
  <si>
    <t xml:space="preserve">1376_line1_40 </t>
  </si>
  <si>
    <t xml:space="preserve">1376_line1_41 </t>
  </si>
  <si>
    <t xml:space="preserve">1376_line1_42 </t>
  </si>
  <si>
    <t xml:space="preserve">1376_line1_43 </t>
  </si>
  <si>
    <t xml:space="preserve">1376_line1_44 </t>
  </si>
  <si>
    <t xml:space="preserve">1376_line1_45 </t>
  </si>
  <si>
    <t xml:space="preserve">1411_line1_1 </t>
  </si>
  <si>
    <t xml:space="preserve">1411_line1_2 </t>
  </si>
  <si>
    <t xml:space="preserve">1411_line1_3 </t>
  </si>
  <si>
    <t xml:space="preserve">1411_line1_4 </t>
  </si>
  <si>
    <t xml:space="preserve">1411_line1_5 </t>
  </si>
  <si>
    <t xml:space="preserve">1411_line1_7 </t>
  </si>
  <si>
    <t xml:space="preserve">1411_line1_8 </t>
  </si>
  <si>
    <t xml:space="preserve">257b_sph1 </t>
  </si>
  <si>
    <t xml:space="preserve">257b_sph2 </t>
  </si>
  <si>
    <t xml:space="preserve">257b_sph3 </t>
  </si>
  <si>
    <t xml:space="preserve">257b_sph4 </t>
  </si>
  <si>
    <t xml:space="preserve">BW100_sph3 </t>
  </si>
  <si>
    <t xml:space="preserve">BW100_sph4 </t>
  </si>
  <si>
    <t xml:space="preserve">BW100_sph5 </t>
  </si>
  <si>
    <t xml:space="preserve">BW100_sph6 </t>
  </si>
  <si>
    <t xml:space="preserve">BW100_sph7 </t>
  </si>
  <si>
    <t xml:space="preserve">BW100_sph8 </t>
  </si>
  <si>
    <t xml:space="preserve">BW100_sph9 </t>
  </si>
  <si>
    <t xml:space="preserve">BW100_sph10 </t>
  </si>
  <si>
    <t xml:space="preserve">BW100_sph11 </t>
  </si>
  <si>
    <t xml:space="preserve">BW100_sph12ni </t>
  </si>
  <si>
    <t xml:space="preserve">BW100_sph13ni </t>
  </si>
  <si>
    <t xml:space="preserve">BW95_line1_1 </t>
  </si>
  <si>
    <t xml:space="preserve">BW95_line1_10 </t>
  </si>
  <si>
    <t xml:space="preserve">BW95_line1_11 </t>
  </si>
  <si>
    <t xml:space="preserve">BW95_line1_12 </t>
  </si>
  <si>
    <t xml:space="preserve">BW95_line1_13 </t>
  </si>
  <si>
    <t xml:space="preserve">BW95_line1_14 </t>
  </si>
  <si>
    <t xml:space="preserve">BW95_line1_15 </t>
  </si>
  <si>
    <t xml:space="preserve">BW95_line1_16 </t>
  </si>
  <si>
    <t xml:space="preserve">BW95_line1_17 </t>
  </si>
  <si>
    <t xml:space="preserve">BW95_line1_18 </t>
  </si>
  <si>
    <t xml:space="preserve">BW95_line1_19 </t>
  </si>
  <si>
    <t xml:space="preserve">BW95_line1_2 </t>
  </si>
  <si>
    <t xml:space="preserve">BW95_line1_20 </t>
  </si>
  <si>
    <t xml:space="preserve">BW95_line1_21 </t>
  </si>
  <si>
    <t xml:space="preserve">BW95_line1_22 </t>
  </si>
  <si>
    <t xml:space="preserve">BW95_line1_23 </t>
  </si>
  <si>
    <t xml:space="preserve">BW95_line1_24 </t>
  </si>
  <si>
    <t xml:space="preserve">BW95_line1_25 </t>
  </si>
  <si>
    <t xml:space="preserve">BW95_line1_27 </t>
  </si>
  <si>
    <t xml:space="preserve">BW95_line1_28 </t>
  </si>
  <si>
    <t xml:space="preserve">BW95_line1_29 </t>
  </si>
  <si>
    <t xml:space="preserve">BW95_line1_3 </t>
  </si>
  <si>
    <t xml:space="preserve">BW95_line1_30 </t>
  </si>
  <si>
    <t xml:space="preserve">BW95_line1_31 </t>
  </si>
  <si>
    <t xml:space="preserve">BW95_line1_32 </t>
  </si>
  <si>
    <t xml:space="preserve">BW95_line1_33 </t>
  </si>
  <si>
    <t xml:space="preserve">BW95_line1_34 </t>
  </si>
  <si>
    <t xml:space="preserve">BW95_line1_35 </t>
  </si>
  <si>
    <t xml:space="preserve">BW95_line1_36 </t>
  </si>
  <si>
    <t xml:space="preserve">BW95_line1_37 </t>
  </si>
  <si>
    <t xml:space="preserve">BW95_line1_38 </t>
  </si>
  <si>
    <t xml:space="preserve">BW95_line1_39 </t>
  </si>
  <si>
    <t xml:space="preserve">BW95_line1_4 </t>
  </si>
  <si>
    <t xml:space="preserve">BW95_line1_40 </t>
  </si>
  <si>
    <t xml:space="preserve">BW95_line1_41 </t>
  </si>
  <si>
    <t xml:space="preserve">BW95_line1_42 </t>
  </si>
  <si>
    <t xml:space="preserve">BW95_line1_5 </t>
  </si>
  <si>
    <t xml:space="preserve">BW95_line1_6 </t>
  </si>
  <si>
    <t xml:space="preserve">BW95_line1_7 </t>
  </si>
  <si>
    <t xml:space="preserve">BW95_line1_8 </t>
  </si>
  <si>
    <t xml:space="preserve">BW95_line1_9 </t>
  </si>
  <si>
    <t xml:space="preserve">BW95_line2_1 </t>
  </si>
  <si>
    <t xml:space="preserve">BW95_line2_10 </t>
  </si>
  <si>
    <t xml:space="preserve">BW95_line2_11 </t>
  </si>
  <si>
    <t xml:space="preserve">BW95_line2_12 </t>
  </si>
  <si>
    <t xml:space="preserve">BW95_line2_13 </t>
  </si>
  <si>
    <t xml:space="preserve">BW95_line2_14 </t>
  </si>
  <si>
    <t xml:space="preserve">BW95_line2_15 </t>
  </si>
  <si>
    <t xml:space="preserve">BW95_line2_16 </t>
  </si>
  <si>
    <t xml:space="preserve">BW95_line2_17 </t>
  </si>
  <si>
    <t xml:space="preserve">BW95_line2_18 </t>
  </si>
  <si>
    <t xml:space="preserve">BW95_line2_19 </t>
  </si>
  <si>
    <t xml:space="preserve">BW95_line2_2 </t>
  </si>
  <si>
    <t xml:space="preserve">BW95_line2_20 </t>
  </si>
  <si>
    <t xml:space="preserve">BW95_line2_21 </t>
  </si>
  <si>
    <t xml:space="preserve">BW95_line2_22 </t>
  </si>
  <si>
    <t xml:space="preserve">BW95_line2_23 </t>
  </si>
  <si>
    <t xml:space="preserve">BW95_line2_24 </t>
  </si>
  <si>
    <t xml:space="preserve">BW95_line2_25 </t>
  </si>
  <si>
    <t xml:space="preserve">BW95_line2_26 </t>
  </si>
  <si>
    <t xml:space="preserve">BW95_line2_27 </t>
  </si>
  <si>
    <t xml:space="preserve">BW95_line2_28 </t>
  </si>
  <si>
    <t xml:space="preserve">BW95_line2_29 </t>
  </si>
  <si>
    <t xml:space="preserve">BW95_line2_3 </t>
  </si>
  <si>
    <t xml:space="preserve">BW95_line2_30 </t>
  </si>
  <si>
    <t xml:space="preserve">BW95_line2_31 </t>
  </si>
  <si>
    <t xml:space="preserve">BW95_line2_4 </t>
  </si>
  <si>
    <t xml:space="preserve">BW95_line2_43 </t>
  </si>
  <si>
    <t xml:space="preserve">BW95_line2_44 </t>
  </si>
  <si>
    <t xml:space="preserve">BW95_line2_45 </t>
  </si>
  <si>
    <t xml:space="preserve">BW95_line2_5 </t>
  </si>
  <si>
    <t xml:space="preserve">BW95_line2_6 </t>
  </si>
  <si>
    <t xml:space="preserve">BW95_line2_7 </t>
  </si>
  <si>
    <t xml:space="preserve">BW95_line2_8 </t>
  </si>
  <si>
    <t xml:space="preserve">BW95_line2_9 </t>
  </si>
  <si>
    <t xml:space="preserve">KS5b_sph1 </t>
  </si>
  <si>
    <t xml:space="preserve">KS5b_sph2 </t>
  </si>
  <si>
    <t xml:space="preserve">KS8_sph1 </t>
  </si>
  <si>
    <t xml:space="preserve">KS8_sph1a </t>
  </si>
  <si>
    <t xml:space="preserve">KS8_sph2 </t>
  </si>
  <si>
    <t xml:space="preserve">KS8_sph2a </t>
  </si>
  <si>
    <t xml:space="preserve">KS8_sph3 </t>
  </si>
  <si>
    <t xml:space="preserve">KS8_sph3a </t>
  </si>
  <si>
    <t xml:space="preserve">KS8_sph4 </t>
  </si>
  <si>
    <t xml:space="preserve">KS8_sph5 </t>
  </si>
  <si>
    <t xml:space="preserve">KS8_sph5a </t>
  </si>
  <si>
    <t xml:space="preserve">KS8_sph6 </t>
  </si>
  <si>
    <t xml:space="preserve">KS8_sph7 </t>
  </si>
  <si>
    <t xml:space="preserve">KS8_sph8_lila </t>
  </si>
  <si>
    <t xml:space="preserve">KS8_sph8_lilaa </t>
  </si>
  <si>
    <t xml:space="preserve">KS8_sph9 </t>
  </si>
  <si>
    <t xml:space="preserve">L4_1 </t>
  </si>
  <si>
    <t xml:space="preserve">L4_2 </t>
  </si>
  <si>
    <t xml:space="preserve">L4_3 </t>
  </si>
  <si>
    <t xml:space="preserve">L4_4 </t>
  </si>
  <si>
    <t xml:space="preserve">L4_5 </t>
  </si>
  <si>
    <t xml:space="preserve">L4_6 </t>
  </si>
  <si>
    <t xml:space="preserve">L4_7 </t>
  </si>
  <si>
    <t xml:space="preserve">L4_8 </t>
  </si>
  <si>
    <t xml:space="preserve">LK11sph1_dunkel </t>
  </si>
  <si>
    <t xml:space="preserve">LK11sph1_dunkela </t>
  </si>
  <si>
    <t xml:space="preserve">LK11sph1_hell </t>
  </si>
  <si>
    <t xml:space="preserve">LK11sph1_hella </t>
  </si>
  <si>
    <t xml:space="preserve">LK11sph10 </t>
  </si>
  <si>
    <t xml:space="preserve">LK11sph2 </t>
  </si>
  <si>
    <t xml:space="preserve">LK11sph3 </t>
  </si>
  <si>
    <t xml:space="preserve">LK11sph3a </t>
  </si>
  <si>
    <t xml:space="preserve">LK11sph4 </t>
  </si>
  <si>
    <t xml:space="preserve">LK11sph5 </t>
  </si>
  <si>
    <t xml:space="preserve">LK11sph5a </t>
  </si>
  <si>
    <t xml:space="preserve">LK11sph6 </t>
  </si>
  <si>
    <t xml:space="preserve">LK11sph7 </t>
  </si>
  <si>
    <t xml:space="preserve">LK11sph7a </t>
  </si>
  <si>
    <t xml:space="preserve">LK11sph8 </t>
  </si>
  <si>
    <t xml:space="preserve">LK11sph9 </t>
  </si>
  <si>
    <t xml:space="preserve">LK11sph9a </t>
  </si>
  <si>
    <t xml:space="preserve">LK2_sph1 </t>
  </si>
  <si>
    <t xml:space="preserve">LK2_sph10 </t>
  </si>
  <si>
    <t xml:space="preserve">LK2_sph2 </t>
  </si>
  <si>
    <t xml:space="preserve">LK2_sph3 </t>
  </si>
  <si>
    <t xml:space="preserve">LK2_sph4 </t>
  </si>
  <si>
    <t xml:space="preserve">LK2_sph5 </t>
  </si>
  <si>
    <t xml:space="preserve">LK2_sph6 </t>
  </si>
  <si>
    <t>LK2_sph7 a</t>
  </si>
  <si>
    <t>LK2_sph8 b</t>
  </si>
  <si>
    <t xml:space="preserve">LK2_sph9 </t>
  </si>
  <si>
    <t xml:space="preserve">SE7_sph1 </t>
  </si>
  <si>
    <t xml:space="preserve">SE7_sph2 </t>
  </si>
  <si>
    <t xml:space="preserve">SE7_sph3 </t>
  </si>
  <si>
    <t xml:space="preserve">SE7_sph4 </t>
  </si>
  <si>
    <t xml:space="preserve">SE7_sph6 </t>
  </si>
  <si>
    <t xml:space="preserve">SE7_sph7 </t>
  </si>
  <si>
    <t xml:space="preserve">SE7_sph8 </t>
  </si>
  <si>
    <t xml:space="preserve">SE7_sph9 </t>
  </si>
  <si>
    <t xml:space="preserve">SE8_1 </t>
  </si>
  <si>
    <t xml:space="preserve">SE8_10 </t>
  </si>
  <si>
    <t xml:space="preserve">SE8_11n </t>
  </si>
  <si>
    <t xml:space="preserve">SE8_2 </t>
  </si>
  <si>
    <t xml:space="preserve">SE8_3 </t>
  </si>
  <si>
    <t xml:space="preserve">SE8_4 </t>
  </si>
  <si>
    <t xml:space="preserve">SE8_5 </t>
  </si>
  <si>
    <t xml:space="preserve">SE8_6schal </t>
  </si>
  <si>
    <t xml:space="preserve">SE8_7schal </t>
  </si>
  <si>
    <t xml:space="preserve">SE8_8schal </t>
  </si>
  <si>
    <t xml:space="preserve">SE8_9schal </t>
  </si>
  <si>
    <t>sphalerite</t>
  </si>
  <si>
    <t xml:space="preserve">   Mn (atom%)</t>
  </si>
  <si>
    <t xml:space="preserve">   Fe (atom%)</t>
  </si>
  <si>
    <t xml:space="preserve">   Co (atom%)</t>
  </si>
  <si>
    <t xml:space="preserve">   Ni (atom%)</t>
  </si>
  <si>
    <t xml:space="preserve">   Cu (atom%)</t>
  </si>
  <si>
    <t xml:space="preserve">   Ag (atom%)</t>
  </si>
  <si>
    <t>Au (atom%)</t>
  </si>
  <si>
    <t xml:space="preserve">   Tl  (atom%)</t>
  </si>
  <si>
    <t xml:space="preserve">   Cd (atom%)</t>
  </si>
  <si>
    <t xml:space="preserve">   Zn (atom%)</t>
  </si>
  <si>
    <t xml:space="preserve">   Pb (atom%)</t>
  </si>
  <si>
    <t xml:space="preserve">   Se (atom%)</t>
  </si>
  <si>
    <t xml:space="preserve">   Hg (atom%)</t>
  </si>
  <si>
    <t xml:space="preserve">   S (atom%)</t>
  </si>
  <si>
    <t xml:space="preserve">   Bi (atom%)</t>
  </si>
  <si>
    <t xml:space="preserve">   As  (atom%)</t>
  </si>
  <si>
    <t xml:space="preserve">   Sb (atom%)</t>
  </si>
  <si>
    <t>P (atom%)</t>
  </si>
  <si>
    <t>V (atom%)</t>
  </si>
  <si>
    <t>U (atom%)</t>
  </si>
  <si>
    <t>Si (atom%)</t>
  </si>
  <si>
    <t>Ba (atom%)</t>
  </si>
  <si>
    <t>Ca (atom%)</t>
  </si>
  <si>
    <t>F (atom%)</t>
  </si>
  <si>
    <t>Cl (atom%)</t>
  </si>
  <si>
    <t>O (atom%)</t>
  </si>
  <si>
    <t xml:space="preserve">   Mn (a.p.f.u.)</t>
  </si>
  <si>
    <t xml:space="preserve">   Fe (a.p.f.u.)</t>
  </si>
  <si>
    <t xml:space="preserve">   Co (a.p.f.u.)</t>
  </si>
  <si>
    <t xml:space="preserve">   Cu (a.p.f.u.)</t>
  </si>
  <si>
    <t xml:space="preserve">   Ni (a.p.f.u.)</t>
  </si>
  <si>
    <t xml:space="preserve">   Ag (a.p.f.u.)</t>
  </si>
  <si>
    <t>Au (a.p.f.u.)</t>
  </si>
  <si>
    <t xml:space="preserve">   Tl (a.p.f.u.)</t>
  </si>
  <si>
    <t xml:space="preserve">   Cd (a.p.f.u.)</t>
  </si>
  <si>
    <t xml:space="preserve">   Zn (a.p.f.u.)</t>
  </si>
  <si>
    <t xml:space="preserve">   Pb (a.p.f.u.)</t>
  </si>
  <si>
    <t xml:space="preserve">   Se (a.p.f.u.)</t>
  </si>
  <si>
    <t xml:space="preserve">   Hg (a.p.f.u.)</t>
  </si>
  <si>
    <t xml:space="preserve">   S (a.p.f.u.)</t>
  </si>
  <si>
    <t xml:space="preserve">   Bi (a.p.f.u.)</t>
  </si>
  <si>
    <t xml:space="preserve">   As (a.p.f.u.)</t>
  </si>
  <si>
    <t xml:space="preserve">   Sb (a.p.f.u.)</t>
  </si>
  <si>
    <t>P (a.p.f.u.)</t>
  </si>
  <si>
    <t>V (a.p.f.u.)</t>
  </si>
  <si>
    <t>U (a.p.f.u.)</t>
  </si>
  <si>
    <t>Si (a.p.f.u.)</t>
  </si>
  <si>
    <t>Ba (a.p.f.u.)</t>
  </si>
  <si>
    <t>Ca (a.p.f.u.)</t>
  </si>
  <si>
    <t>F (a.p.f.u.)</t>
  </si>
  <si>
    <t>Cl (a.p.f.u.)</t>
  </si>
  <si>
    <t>O (a.p.f.u.)</t>
  </si>
  <si>
    <t>Sum S</t>
  </si>
  <si>
    <t>Sum M</t>
  </si>
  <si>
    <t>Sum 2+</t>
  </si>
  <si>
    <t>total a.p.f.u. [normed]</t>
  </si>
  <si>
    <t>Mn(wt%)</t>
  </si>
  <si>
    <t>Fe(wt%)</t>
  </si>
  <si>
    <t>Co(wt%)</t>
  </si>
  <si>
    <t>Ni(wt%)</t>
  </si>
  <si>
    <t>Cu(wt%)</t>
  </si>
  <si>
    <t>Ag(wt%)</t>
  </si>
  <si>
    <t>Au(wt%)</t>
  </si>
  <si>
    <t>Tl(wt%)</t>
  </si>
  <si>
    <t>Cd(wt%)</t>
  </si>
  <si>
    <t>Zn(wt%)</t>
  </si>
  <si>
    <t>Pb(wt%)</t>
  </si>
  <si>
    <t>Se(wt%)</t>
  </si>
  <si>
    <t>Hg(wt%)</t>
  </si>
  <si>
    <t>S(wt%)</t>
  </si>
  <si>
    <t>Bi(wt%)</t>
  </si>
  <si>
    <t>As(wt%)</t>
  </si>
  <si>
    <t>Sb(wt%)</t>
  </si>
  <si>
    <t>P(wt%)</t>
  </si>
  <si>
    <t>V(wt%)</t>
  </si>
  <si>
    <t>U(wt%)</t>
  </si>
  <si>
    <t>Si(wt%)</t>
  </si>
  <si>
    <t>Ba(wt%)</t>
  </si>
  <si>
    <t>Ca(wt%)</t>
  </si>
  <si>
    <t>F(wt%)</t>
  </si>
  <si>
    <t>Cl(wt%)</t>
  </si>
  <si>
    <t>O(wt%)</t>
  </si>
  <si>
    <t>analysis</t>
  </si>
  <si>
    <t>mineral</t>
  </si>
  <si>
    <t>Sample</t>
  </si>
  <si>
    <t>257b</t>
  </si>
  <si>
    <t>BW100</t>
  </si>
  <si>
    <t>BW102</t>
  </si>
  <si>
    <t>BW95</t>
  </si>
  <si>
    <t>Fhl</t>
  </si>
  <si>
    <t>KS 09_py3</t>
  </si>
  <si>
    <t>KS 01</t>
  </si>
  <si>
    <t>KS 03</t>
  </si>
  <si>
    <t>KS 05a</t>
  </si>
  <si>
    <t>KS 05b</t>
  </si>
  <si>
    <t>KS 06</t>
  </si>
  <si>
    <t>KS 07a</t>
  </si>
  <si>
    <t>KS 08</t>
  </si>
  <si>
    <t>L 04</t>
  </si>
  <si>
    <t>LK 11</t>
  </si>
  <si>
    <t>LK 02</t>
  </si>
  <si>
    <t>SE7</t>
  </si>
  <si>
    <t>SE8</t>
  </si>
  <si>
    <t>Total test</t>
  </si>
  <si>
    <t>S corr (-Zn) [atom%]</t>
  </si>
  <si>
    <t>As+Sb+Bi [atom%]</t>
  </si>
  <si>
    <t>Fe/S [atom]</t>
  </si>
  <si>
    <t>Zn/S [atom]</t>
  </si>
  <si>
    <t>Pb/S [atom]</t>
  </si>
  <si>
    <t>Fe+Cd+Mn [atom]</t>
  </si>
  <si>
    <t>Zn+Fe+Cd+Mn/S [atom]</t>
  </si>
  <si>
    <t>Pb/As+Sb+S [atom]</t>
  </si>
  <si>
    <t>Pb+As+Sb [atom]</t>
  </si>
  <si>
    <t>Cu+Ag+Pb/As+Sb+S [atom]</t>
  </si>
  <si>
    <t>As+Sb/S</t>
  </si>
  <si>
    <t>colloform</t>
  </si>
  <si>
    <t>crystalline</t>
  </si>
  <si>
    <t>dark</t>
  </si>
  <si>
    <t>bright</t>
  </si>
  <si>
    <t>very bright</t>
  </si>
  <si>
    <t>colour</t>
  </si>
  <si>
    <t>texture</t>
  </si>
  <si>
    <t>associated with jordanite</t>
  </si>
  <si>
    <t>associated with galena</t>
  </si>
  <si>
    <t>crystalline?</t>
  </si>
  <si>
    <t>Zn+Mn+Cd+Fe</t>
  </si>
  <si>
    <t>(Zn+Fe+Cd+Mn+As)/S</t>
  </si>
  <si>
    <t>Fe2O3</t>
  </si>
  <si>
    <t>CuO</t>
  </si>
  <si>
    <t>ZnO</t>
  </si>
  <si>
    <t>PbO</t>
  </si>
  <si>
    <t>SO2</t>
  </si>
  <si>
    <t>As2O5</t>
  </si>
  <si>
    <t>P2O5</t>
  </si>
  <si>
    <t>V2O3</t>
  </si>
  <si>
    <t>UO2</t>
  </si>
  <si>
    <t>SiO2</t>
  </si>
  <si>
    <t>BaO</t>
  </si>
  <si>
    <t>CaO</t>
  </si>
  <si>
    <t>F</t>
  </si>
  <si>
    <t>Cl</t>
  </si>
  <si>
    <t xml:space="preserve">   F     </t>
  </si>
  <si>
    <t xml:space="preserve">   As</t>
  </si>
  <si>
    <t xml:space="preserve">   P</t>
  </si>
  <si>
    <t xml:space="preserve">   Cu</t>
  </si>
  <si>
    <t xml:space="preserve">   Si</t>
  </si>
  <si>
    <t xml:space="preserve">   S</t>
  </si>
  <si>
    <t xml:space="preserve">   Zn</t>
  </si>
  <si>
    <t xml:space="preserve">   Cl    </t>
  </si>
  <si>
    <t xml:space="preserve">   Fe   </t>
  </si>
  <si>
    <t xml:space="preserve">   Ca</t>
  </si>
  <si>
    <t xml:space="preserve">   V</t>
  </si>
  <si>
    <t xml:space="preserve">   Ba  </t>
  </si>
  <si>
    <t xml:space="preserve">   Pb </t>
  </si>
  <si>
    <t xml:space="preserve">   U   </t>
  </si>
  <si>
    <t>wt Ox %</t>
  </si>
  <si>
    <t>a.p.f.u. based on 12 O</t>
  </si>
  <si>
    <t>American Mineralogist: May 2020 Deposit AM-20-57062</t>
  </si>
  <si>
    <t>SCHARRER ET AL.: NATIVE ARSENIC IN HYDROTHERMAL BASE METAL DEPOSITS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</si>
</sst>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center"/>
    </xf>
    <xf numFmtId="2" fontId="1" fillId="0" borderId="1" xfId="0" applyNumberFormat="1" applyFont="1" applyFill="1" applyBorder="1"/>
    <xf numFmtId="2" fontId="1" fillId="0" borderId="0" xfId="0" applyNumberFormat="1" applyFont="1" applyFill="1"/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left"/>
    </xf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2" fontId="1" fillId="0" borderId="2" xfId="0" applyNumberFormat="1" applyFont="1" applyFill="1" applyBorder="1"/>
    <xf numFmtId="0" fontId="0" fillId="0" borderId="0" xfId="0" applyFill="1" applyAlignment="1">
      <alignment horizontal="center"/>
    </xf>
    <xf numFmtId="0" fontId="3" fillId="0" borderId="0" xfId="0" applyFont="1" applyAlignment="1">
      <alignment vertical="center"/>
    </xf>
  </cellXfs>
  <cellStyles count="2">
    <cellStyle name="Normal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2" sqref="A2"/>
      <selection pane="bottomRight" sqref="A1:A2"/>
    </sheetView>
  </sheetViews>
  <sheetFormatPr baseColWidth="10" defaultColWidth="11.5" defaultRowHeight="15" x14ac:dyDescent="0.2"/>
  <cols>
    <col min="1" max="16384" width="11.5" style="11"/>
  </cols>
  <sheetData>
    <row r="1" spans="1:35" ht="16" x14ac:dyDescent="0.2">
      <c r="A1" s="16" t="s">
        <v>571</v>
      </c>
    </row>
    <row r="2" spans="1:35" ht="16" x14ac:dyDescent="0.2">
      <c r="A2" s="16" t="s">
        <v>572</v>
      </c>
    </row>
    <row r="3" spans="1:35" x14ac:dyDescent="0.2">
      <c r="E3" s="15" t="s">
        <v>569</v>
      </c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V3" s="15" t="s">
        <v>570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</row>
    <row r="4" spans="1:35" x14ac:dyDescent="0.2">
      <c r="A4" s="3" t="s">
        <v>497</v>
      </c>
      <c r="B4" s="2" t="s">
        <v>498</v>
      </c>
      <c r="C4" s="2" t="s">
        <v>496</v>
      </c>
      <c r="E4" s="11" t="s">
        <v>541</v>
      </c>
      <c r="F4" s="11" t="s">
        <v>542</v>
      </c>
      <c r="G4" s="11" t="s">
        <v>543</v>
      </c>
      <c r="H4" s="11" t="s">
        <v>544</v>
      </c>
      <c r="I4" s="11" t="s">
        <v>545</v>
      </c>
      <c r="J4" s="11" t="s">
        <v>546</v>
      </c>
      <c r="K4" s="11" t="s">
        <v>547</v>
      </c>
      <c r="L4" s="11" t="s">
        <v>548</v>
      </c>
      <c r="M4" s="11" t="s">
        <v>549</v>
      </c>
      <c r="N4" s="11" t="s">
        <v>550</v>
      </c>
      <c r="O4" s="11" t="s">
        <v>551</v>
      </c>
      <c r="P4" s="11" t="s">
        <v>552</v>
      </c>
      <c r="Q4" s="11" t="s">
        <v>553</v>
      </c>
      <c r="R4" s="11" t="s">
        <v>554</v>
      </c>
      <c r="S4" s="11" t="s">
        <v>495</v>
      </c>
      <c r="T4" s="11" t="s">
        <v>16</v>
      </c>
      <c r="V4" s="11" t="s">
        <v>563</v>
      </c>
      <c r="W4" s="11" t="s">
        <v>558</v>
      </c>
      <c r="X4" s="11" t="s">
        <v>561</v>
      </c>
      <c r="Y4" s="11" t="s">
        <v>567</v>
      </c>
      <c r="Z4" s="11" t="s">
        <v>560</v>
      </c>
      <c r="AA4" s="11" t="s">
        <v>556</v>
      </c>
      <c r="AB4" s="11" t="s">
        <v>557</v>
      </c>
      <c r="AC4" s="11" t="s">
        <v>565</v>
      </c>
      <c r="AD4" s="11" t="s">
        <v>568</v>
      </c>
      <c r="AE4" s="11" t="s">
        <v>559</v>
      </c>
      <c r="AF4" s="11" t="s">
        <v>566</v>
      </c>
      <c r="AG4" s="11" t="s">
        <v>564</v>
      </c>
      <c r="AH4" s="11" t="s">
        <v>555</v>
      </c>
      <c r="AI4" s="11" t="s">
        <v>562</v>
      </c>
    </row>
    <row r="5" spans="1:35" x14ac:dyDescent="0.2">
      <c r="A5" s="1" t="s">
        <v>185</v>
      </c>
      <c r="B5" s="2" t="s">
        <v>505</v>
      </c>
      <c r="C5" s="2" t="s">
        <v>145</v>
      </c>
      <c r="E5" s="11">
        <v>0</v>
      </c>
      <c r="F5" s="11">
        <v>0</v>
      </c>
      <c r="G5" s="11">
        <v>0</v>
      </c>
      <c r="H5" s="11">
        <v>76.676318976833997</v>
      </c>
      <c r="I5" s="11">
        <v>0</v>
      </c>
      <c r="J5" s="11">
        <v>16.228360239017885</v>
      </c>
      <c r="K5" s="11">
        <v>5.5909359437836441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2.2400000000000002</v>
      </c>
      <c r="S5" s="11">
        <v>0</v>
      </c>
      <c r="T5" s="11">
        <v>100.73561515963553</v>
      </c>
      <c r="V5" s="11">
        <v>0</v>
      </c>
      <c r="W5" s="11">
        <v>0</v>
      </c>
      <c r="X5" s="11">
        <v>0</v>
      </c>
      <c r="Y5" s="11">
        <v>4.9335168080554599</v>
      </c>
      <c r="Z5" s="11">
        <v>0</v>
      </c>
      <c r="AA5" s="11">
        <v>2.0279120287009906</v>
      </c>
      <c r="AB5" s="11">
        <v>1.1312414850820871</v>
      </c>
      <c r="AC5" s="11">
        <v>0</v>
      </c>
      <c r="AD5" s="11">
        <v>0</v>
      </c>
      <c r="AE5" s="11">
        <v>0</v>
      </c>
      <c r="AF5" s="11">
        <v>0</v>
      </c>
      <c r="AG5" s="11">
        <v>0</v>
      </c>
      <c r="AH5" s="11">
        <v>0</v>
      </c>
      <c r="AI5" s="11">
        <v>0.90732967816146304</v>
      </c>
    </row>
    <row r="6" spans="1:35" x14ac:dyDescent="0.2">
      <c r="A6" s="1" t="s">
        <v>185</v>
      </c>
      <c r="B6" s="2" t="s">
        <v>505</v>
      </c>
      <c r="C6" s="2" t="s">
        <v>146</v>
      </c>
      <c r="E6" s="11">
        <v>0</v>
      </c>
      <c r="F6" s="11">
        <v>0</v>
      </c>
      <c r="G6" s="11">
        <v>0</v>
      </c>
      <c r="H6" s="11">
        <v>76.794812866795382</v>
      </c>
      <c r="I6" s="11">
        <v>0</v>
      </c>
      <c r="J6" s="11">
        <v>16.335731242489647</v>
      </c>
      <c r="K6" s="11">
        <v>5.0180941462648283</v>
      </c>
      <c r="L6" s="11">
        <v>0</v>
      </c>
      <c r="M6" s="11">
        <v>0</v>
      </c>
      <c r="N6" s="11">
        <v>0</v>
      </c>
      <c r="O6" s="11">
        <v>0</v>
      </c>
      <c r="P6" s="11">
        <v>0.14971510055391984</v>
      </c>
      <c r="Q6" s="11">
        <v>0</v>
      </c>
      <c r="R6" s="11">
        <v>2.2599999999999998</v>
      </c>
      <c r="S6" s="11">
        <v>0</v>
      </c>
      <c r="T6" s="11">
        <v>100.55835335610378</v>
      </c>
      <c r="V6" s="11">
        <v>0</v>
      </c>
      <c r="W6" s="11">
        <v>0</v>
      </c>
      <c r="X6" s="11">
        <v>0</v>
      </c>
      <c r="Y6" s="11">
        <v>4.9678707882890611</v>
      </c>
      <c r="Z6" s="11">
        <v>0</v>
      </c>
      <c r="AA6" s="11">
        <v>2.052372088144196</v>
      </c>
      <c r="AB6" s="11">
        <v>1.0208282031886078</v>
      </c>
      <c r="AC6" s="11">
        <v>0</v>
      </c>
      <c r="AD6" s="11">
        <v>0</v>
      </c>
      <c r="AE6" s="11">
        <v>0</v>
      </c>
      <c r="AF6" s="11">
        <v>0</v>
      </c>
      <c r="AG6" s="11">
        <v>3.8545925965604293E-2</v>
      </c>
      <c r="AH6" s="11">
        <v>0</v>
      </c>
      <c r="AI6" s="11">
        <v>0.92038299441253002</v>
      </c>
    </row>
    <row r="7" spans="1:35" x14ac:dyDescent="0.2">
      <c r="A7" s="1" t="s">
        <v>185</v>
      </c>
      <c r="B7" s="2" t="s">
        <v>505</v>
      </c>
      <c r="C7" s="2" t="s">
        <v>147</v>
      </c>
      <c r="E7" s="11">
        <v>0</v>
      </c>
      <c r="F7" s="11">
        <v>0</v>
      </c>
      <c r="G7" s="11">
        <v>0</v>
      </c>
      <c r="H7" s="11">
        <v>77.775080501930518</v>
      </c>
      <c r="I7" s="11">
        <v>0</v>
      </c>
      <c r="J7" s="11">
        <v>9.5866967385502626</v>
      </c>
      <c r="K7" s="11">
        <v>9.5779148545146029</v>
      </c>
      <c r="L7" s="11">
        <v>0</v>
      </c>
      <c r="M7" s="11">
        <v>0</v>
      </c>
      <c r="N7" s="11">
        <v>0</v>
      </c>
      <c r="O7" s="11">
        <v>0</v>
      </c>
      <c r="P7" s="11">
        <v>0.27060654623484204</v>
      </c>
      <c r="Q7" s="11">
        <v>0</v>
      </c>
      <c r="R7" s="11">
        <v>2.2999999999999998</v>
      </c>
      <c r="S7" s="11">
        <v>0</v>
      </c>
      <c r="T7" s="11">
        <v>99.510298641230222</v>
      </c>
      <c r="V7" s="11">
        <v>0</v>
      </c>
      <c r="W7" s="11">
        <v>0</v>
      </c>
      <c r="X7" s="11">
        <v>0</v>
      </c>
      <c r="Y7" s="11">
        <v>4.9269952662229066</v>
      </c>
      <c r="Z7" s="11">
        <v>0</v>
      </c>
      <c r="AA7" s="11">
        <v>1.1794778239776889</v>
      </c>
      <c r="AB7" s="11">
        <v>1.9080427357465919</v>
      </c>
      <c r="AC7" s="11">
        <v>0</v>
      </c>
      <c r="AD7" s="11">
        <v>0</v>
      </c>
      <c r="AE7" s="11">
        <v>0</v>
      </c>
      <c r="AF7" s="11">
        <v>0</v>
      </c>
      <c r="AG7" s="11">
        <v>6.8226712542420132E-2</v>
      </c>
      <c r="AH7" s="11">
        <v>0</v>
      </c>
      <c r="AI7" s="11">
        <v>0.91725746151039267</v>
      </c>
    </row>
    <row r="8" spans="1:35" x14ac:dyDescent="0.2">
      <c r="A8" s="1" t="s">
        <v>185</v>
      </c>
      <c r="B8" s="2" t="s">
        <v>505</v>
      </c>
      <c r="C8" s="2" t="s">
        <v>148</v>
      </c>
      <c r="E8" s="11">
        <v>0</v>
      </c>
      <c r="F8" s="11">
        <v>0</v>
      </c>
      <c r="G8" s="11">
        <v>0</v>
      </c>
      <c r="H8" s="11">
        <v>78.83075333976835</v>
      </c>
      <c r="I8" s="11">
        <v>0</v>
      </c>
      <c r="J8" s="11">
        <v>14.172972458272708</v>
      </c>
      <c r="K8" s="11">
        <v>6.4387418041114923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2.37</v>
      </c>
      <c r="S8" s="11">
        <v>0</v>
      </c>
      <c r="T8" s="11">
        <v>101.81246760215255</v>
      </c>
      <c r="V8" s="11">
        <v>0</v>
      </c>
      <c r="W8" s="11">
        <v>0</v>
      </c>
      <c r="X8" s="11">
        <v>0</v>
      </c>
      <c r="Y8" s="11">
        <v>5.013107880720634</v>
      </c>
      <c r="Z8" s="11">
        <v>0</v>
      </c>
      <c r="AA8" s="11">
        <v>1.7504569395360809</v>
      </c>
      <c r="AB8" s="11">
        <v>1.2876203559611712</v>
      </c>
      <c r="AC8" s="11">
        <v>0</v>
      </c>
      <c r="AD8" s="11">
        <v>0</v>
      </c>
      <c r="AE8" s="11">
        <v>0</v>
      </c>
      <c r="AF8" s="11">
        <v>0</v>
      </c>
      <c r="AG8" s="11">
        <v>0</v>
      </c>
      <c r="AH8" s="11">
        <v>0</v>
      </c>
      <c r="AI8" s="11">
        <v>0.94881482378211424</v>
      </c>
    </row>
    <row r="9" spans="1:35" x14ac:dyDescent="0.2">
      <c r="A9" s="1" t="s">
        <v>185</v>
      </c>
      <c r="B9" s="2" t="s">
        <v>505</v>
      </c>
      <c r="C9" s="2" t="s">
        <v>149</v>
      </c>
      <c r="E9" s="11">
        <v>0</v>
      </c>
      <c r="F9" s="11">
        <v>0</v>
      </c>
      <c r="G9" s="11">
        <v>0</v>
      </c>
      <c r="H9" s="11">
        <v>77.214927567567585</v>
      </c>
      <c r="I9" s="11">
        <v>0</v>
      </c>
      <c r="J9" s="11">
        <v>14.63313390172312</v>
      </c>
      <c r="K9" s="11">
        <v>6.2783461008062238</v>
      </c>
      <c r="L9" s="11">
        <v>0</v>
      </c>
      <c r="M9" s="11">
        <v>0</v>
      </c>
      <c r="N9" s="11">
        <v>0</v>
      </c>
      <c r="O9" s="11">
        <v>0</v>
      </c>
      <c r="P9" s="11">
        <v>0.24709987624132942</v>
      </c>
      <c r="Q9" s="11">
        <v>0</v>
      </c>
      <c r="R9" s="11">
        <v>2.25</v>
      </c>
      <c r="S9" s="11">
        <v>0</v>
      </c>
      <c r="T9" s="11">
        <v>100.62350744633827</v>
      </c>
      <c r="V9" s="11">
        <v>0</v>
      </c>
      <c r="W9" s="11">
        <v>0</v>
      </c>
      <c r="X9" s="11">
        <v>0</v>
      </c>
      <c r="Y9" s="11">
        <v>4.9452435240328327</v>
      </c>
      <c r="Z9" s="11">
        <v>0</v>
      </c>
      <c r="AA9" s="11">
        <v>1.8201319619548626</v>
      </c>
      <c r="AB9" s="11">
        <v>1.264465887455253</v>
      </c>
      <c r="AC9" s="11">
        <v>0</v>
      </c>
      <c r="AD9" s="11">
        <v>0</v>
      </c>
      <c r="AE9" s="11">
        <v>0</v>
      </c>
      <c r="AF9" s="11">
        <v>0</v>
      </c>
      <c r="AG9" s="11">
        <v>6.2984460526401193E-2</v>
      </c>
      <c r="AH9" s="11">
        <v>0</v>
      </c>
      <c r="AI9" s="11">
        <v>0.9071741660306506</v>
      </c>
    </row>
    <row r="10" spans="1:35" x14ac:dyDescent="0.2">
      <c r="A10" s="1" t="s">
        <v>185</v>
      </c>
      <c r="B10" s="2" t="s">
        <v>505</v>
      </c>
      <c r="C10" s="2" t="s">
        <v>150</v>
      </c>
      <c r="E10" s="11">
        <v>0</v>
      </c>
      <c r="F10" s="11">
        <v>0</v>
      </c>
      <c r="G10" s="11">
        <v>0</v>
      </c>
      <c r="H10" s="11">
        <v>77.064117162162177</v>
      </c>
      <c r="I10" s="11">
        <v>0</v>
      </c>
      <c r="J10" s="11">
        <v>16.949279833756865</v>
      </c>
      <c r="K10" s="11">
        <v>5.1326625057685922</v>
      </c>
      <c r="L10" s="11">
        <v>0</v>
      </c>
      <c r="M10" s="11">
        <v>0</v>
      </c>
      <c r="N10" s="11">
        <v>0</v>
      </c>
      <c r="O10" s="11">
        <v>0</v>
      </c>
      <c r="P10" s="11">
        <v>0.27102630819901191</v>
      </c>
      <c r="Q10" s="11">
        <v>0</v>
      </c>
      <c r="R10" s="11">
        <v>2.2200000000000002</v>
      </c>
      <c r="S10" s="11">
        <v>0</v>
      </c>
      <c r="T10" s="11">
        <v>101.63708580988664</v>
      </c>
      <c r="V10" s="11">
        <v>0</v>
      </c>
      <c r="W10" s="11">
        <v>0</v>
      </c>
      <c r="X10" s="11">
        <v>0</v>
      </c>
      <c r="Y10" s="11">
        <v>4.912825035256839</v>
      </c>
      <c r="Z10" s="11">
        <v>0</v>
      </c>
      <c r="AA10" s="11">
        <v>2.0985023254345054</v>
      </c>
      <c r="AB10" s="11">
        <v>1.0289570531913099</v>
      </c>
      <c r="AC10" s="11">
        <v>0</v>
      </c>
      <c r="AD10" s="11">
        <v>0</v>
      </c>
      <c r="AE10" s="11">
        <v>0</v>
      </c>
      <c r="AF10" s="11">
        <v>0</v>
      </c>
      <c r="AG10" s="11">
        <v>6.8764614210967523E-2</v>
      </c>
      <c r="AH10" s="11">
        <v>0</v>
      </c>
      <c r="AI10" s="11">
        <v>0.89095097190637773</v>
      </c>
    </row>
    <row r="11" spans="1:35" x14ac:dyDescent="0.2">
      <c r="A11" s="1" t="s">
        <v>185</v>
      </c>
      <c r="B11" s="2" t="s">
        <v>505</v>
      </c>
      <c r="C11" s="2" t="s">
        <v>151</v>
      </c>
      <c r="E11" s="11">
        <v>0</v>
      </c>
      <c r="F11" s="11">
        <v>0</v>
      </c>
      <c r="G11" s="11">
        <v>0</v>
      </c>
      <c r="H11" s="11">
        <v>77.150294536679553</v>
      </c>
      <c r="I11" s="11">
        <v>0</v>
      </c>
      <c r="J11" s="11">
        <v>17.516812280679041</v>
      </c>
      <c r="K11" s="11">
        <v>4.3306839892422486</v>
      </c>
      <c r="L11" s="11">
        <v>0</v>
      </c>
      <c r="M11" s="11">
        <v>0</v>
      </c>
      <c r="N11" s="11">
        <v>0</v>
      </c>
      <c r="O11" s="11">
        <v>0</v>
      </c>
      <c r="P11" s="11">
        <v>0.20862169619242479</v>
      </c>
      <c r="Q11" s="11">
        <v>0</v>
      </c>
      <c r="R11" s="11">
        <v>2.27</v>
      </c>
      <c r="S11" s="11">
        <v>0</v>
      </c>
      <c r="T11" s="11">
        <v>101.47641250279325</v>
      </c>
      <c r="V11" s="11">
        <v>0</v>
      </c>
      <c r="W11" s="11">
        <v>0</v>
      </c>
      <c r="X11" s="11">
        <v>0</v>
      </c>
      <c r="Y11" s="11">
        <v>4.9621725070515712</v>
      </c>
      <c r="Z11" s="11">
        <v>0</v>
      </c>
      <c r="AA11" s="11">
        <v>2.1881065215377147</v>
      </c>
      <c r="AB11" s="11">
        <v>0.87717722940227727</v>
      </c>
      <c r="AC11" s="11">
        <v>0</v>
      </c>
      <c r="AD11" s="11">
        <v>0</v>
      </c>
      <c r="AE11" s="11">
        <v>0</v>
      </c>
      <c r="AF11" s="11">
        <v>0</v>
      </c>
      <c r="AG11" s="11">
        <v>5.3403314603506245E-2</v>
      </c>
      <c r="AH11" s="11">
        <v>0</v>
      </c>
      <c r="AI11" s="11">
        <v>0.91914042740492996</v>
      </c>
    </row>
    <row r="12" spans="1:35" x14ac:dyDescent="0.2">
      <c r="A12" s="1" t="s">
        <v>185</v>
      </c>
      <c r="B12" s="2" t="s">
        <v>505</v>
      </c>
      <c r="C12" s="2" t="s">
        <v>152</v>
      </c>
      <c r="E12" s="11">
        <v>0</v>
      </c>
      <c r="F12" s="11">
        <v>0</v>
      </c>
      <c r="G12" s="11">
        <v>0</v>
      </c>
      <c r="H12" s="11">
        <v>77.807397017374527</v>
      </c>
      <c r="I12" s="11">
        <v>0</v>
      </c>
      <c r="J12" s="11">
        <v>15.2773599225537</v>
      </c>
      <c r="K12" s="11">
        <v>5.6367632875851497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2.2400000000000002</v>
      </c>
      <c r="S12" s="11">
        <v>0</v>
      </c>
      <c r="T12" s="11">
        <v>100.96152022751338</v>
      </c>
      <c r="V12" s="11">
        <v>0</v>
      </c>
      <c r="W12" s="11">
        <v>0</v>
      </c>
      <c r="X12" s="11">
        <v>0</v>
      </c>
      <c r="Y12" s="11">
        <v>5.0268411047011634</v>
      </c>
      <c r="Z12" s="11">
        <v>0</v>
      </c>
      <c r="AA12" s="11">
        <v>1.9169098823409134</v>
      </c>
      <c r="AB12" s="11">
        <v>1.1451951982150141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0.91105381474290936</v>
      </c>
    </row>
    <row r="13" spans="1:35" x14ac:dyDescent="0.2">
      <c r="A13" s="1" t="s">
        <v>185</v>
      </c>
      <c r="B13" s="2" t="s">
        <v>505</v>
      </c>
      <c r="C13" s="2" t="s">
        <v>153</v>
      </c>
      <c r="E13" s="11">
        <v>0</v>
      </c>
      <c r="F13" s="11">
        <v>0</v>
      </c>
      <c r="G13" s="11">
        <v>0</v>
      </c>
      <c r="H13" s="11">
        <v>75.706823513513527</v>
      </c>
      <c r="I13" s="11">
        <v>0</v>
      </c>
      <c r="J13" s="11">
        <v>23.544927189879445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2.19</v>
      </c>
      <c r="S13" s="11">
        <v>0</v>
      </c>
      <c r="T13" s="11">
        <v>101.44175070339297</v>
      </c>
      <c r="V13" s="11">
        <v>0</v>
      </c>
      <c r="W13" s="11">
        <v>0</v>
      </c>
      <c r="X13" s="11">
        <v>0</v>
      </c>
      <c r="Y13" s="11">
        <v>5.0388692184585997</v>
      </c>
      <c r="Z13" s="11">
        <v>0</v>
      </c>
      <c r="AA13" s="11">
        <v>3.0435085678022511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  <c r="AG13" s="11">
        <v>0</v>
      </c>
      <c r="AH13" s="11">
        <v>0</v>
      </c>
      <c r="AI13" s="11">
        <v>0.91762221373915032</v>
      </c>
    </row>
    <row r="14" spans="1:35" x14ac:dyDescent="0.2">
      <c r="A14" s="1" t="s">
        <v>185</v>
      </c>
      <c r="B14" s="2" t="s">
        <v>505</v>
      </c>
      <c r="C14" s="2" t="s">
        <v>154</v>
      </c>
      <c r="E14" s="11">
        <v>0</v>
      </c>
      <c r="F14" s="11">
        <v>0</v>
      </c>
      <c r="G14" s="11">
        <v>0</v>
      </c>
      <c r="H14" s="11">
        <v>75.362114015444021</v>
      </c>
      <c r="I14" s="11">
        <v>0</v>
      </c>
      <c r="J14" s="11">
        <v>23.05408831686567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0.35260004990268973</v>
      </c>
      <c r="Q14" s="11">
        <v>0</v>
      </c>
      <c r="R14" s="11">
        <v>2.25</v>
      </c>
      <c r="S14" s="11">
        <v>0</v>
      </c>
      <c r="T14" s="11">
        <v>101.01880238221239</v>
      </c>
      <c r="V14" s="11">
        <v>0</v>
      </c>
      <c r="W14" s="11">
        <v>0</v>
      </c>
      <c r="X14" s="11">
        <v>0</v>
      </c>
      <c r="Y14" s="11">
        <v>4.9980712353469361</v>
      </c>
      <c r="Z14" s="11">
        <v>0</v>
      </c>
      <c r="AA14" s="11">
        <v>2.9694528686996731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  <c r="AG14" s="11">
        <v>9.3069249115833363E-2</v>
      </c>
      <c r="AH14" s="11">
        <v>0</v>
      </c>
      <c r="AI14" s="11">
        <v>0.93940664683755837</v>
      </c>
    </row>
    <row r="15" spans="1:35" x14ac:dyDescent="0.2">
      <c r="A15" s="1" t="s">
        <v>185</v>
      </c>
      <c r="B15" s="2" t="s">
        <v>505</v>
      </c>
      <c r="C15" s="2" t="s">
        <v>155</v>
      </c>
      <c r="E15" s="11">
        <v>0</v>
      </c>
      <c r="F15" s="11">
        <v>0</v>
      </c>
      <c r="G15" s="11">
        <v>0</v>
      </c>
      <c r="H15" s="11">
        <v>74.04790905405406</v>
      </c>
      <c r="I15" s="11">
        <v>0</v>
      </c>
      <c r="J15" s="11">
        <v>24.189153210710021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0.31384202854433851</v>
      </c>
      <c r="Q15" s="11">
        <v>0</v>
      </c>
      <c r="R15" s="11">
        <v>2.0499999999999998</v>
      </c>
      <c r="S15" s="11">
        <v>0</v>
      </c>
      <c r="T15" s="11">
        <v>100.60090429330842</v>
      </c>
      <c r="V15" s="11">
        <v>0</v>
      </c>
      <c r="W15" s="11">
        <v>0</v>
      </c>
      <c r="X15" s="11">
        <v>0</v>
      </c>
      <c r="Y15" s="11">
        <v>4.9299150851998101</v>
      </c>
      <c r="Z15" s="11">
        <v>0</v>
      </c>
      <c r="AA15" s="11">
        <v>3.1277095740977892</v>
      </c>
      <c r="AB15" s="11">
        <v>0</v>
      </c>
      <c r="AC15" s="11">
        <v>0</v>
      </c>
      <c r="AD15" s="11">
        <v>0</v>
      </c>
      <c r="AE15" s="11">
        <v>0</v>
      </c>
      <c r="AF15" s="11">
        <v>0</v>
      </c>
      <c r="AG15" s="11">
        <v>8.3159565797429863E-2</v>
      </c>
      <c r="AH15" s="11">
        <v>0</v>
      </c>
      <c r="AI15" s="11">
        <v>0.85921577490497136</v>
      </c>
    </row>
    <row r="16" spans="1:35" x14ac:dyDescent="0.2">
      <c r="A16" s="1" t="s">
        <v>185</v>
      </c>
      <c r="B16" s="2" t="s">
        <v>505</v>
      </c>
      <c r="C16" s="2" t="s">
        <v>156</v>
      </c>
      <c r="E16" s="11">
        <v>0</v>
      </c>
      <c r="F16" s="11">
        <v>0</v>
      </c>
      <c r="G16" s="11">
        <v>0</v>
      </c>
      <c r="H16" s="11">
        <v>74.866594111969121</v>
      </c>
      <c r="I16" s="11">
        <v>0</v>
      </c>
      <c r="J16" s="11">
        <v>23.514249760316083</v>
      </c>
      <c r="K16" s="11">
        <v>0</v>
      </c>
      <c r="L16" s="11">
        <v>0</v>
      </c>
      <c r="M16" s="11">
        <v>0.39171951309273789</v>
      </c>
      <c r="N16" s="11">
        <v>0</v>
      </c>
      <c r="O16" s="11">
        <v>0</v>
      </c>
      <c r="P16" s="11">
        <v>0.29187448575278208</v>
      </c>
      <c r="Q16" s="11">
        <v>0</v>
      </c>
      <c r="R16" s="11">
        <v>2.0299999999999998</v>
      </c>
      <c r="S16" s="11">
        <v>0</v>
      </c>
      <c r="T16" s="11">
        <v>101.09443787113072</v>
      </c>
      <c r="V16" s="11">
        <v>0</v>
      </c>
      <c r="W16" s="11">
        <v>0</v>
      </c>
      <c r="X16" s="11">
        <v>0</v>
      </c>
      <c r="Y16" s="11">
        <v>4.9985324748271465</v>
      </c>
      <c r="Z16" s="11">
        <v>0</v>
      </c>
      <c r="AA16" s="11">
        <v>3.0490509628763371</v>
      </c>
      <c r="AB16" s="11">
        <v>0</v>
      </c>
      <c r="AC16" s="11">
        <v>0</v>
      </c>
      <c r="AD16" s="11">
        <v>2.1616847734241634E-2</v>
      </c>
      <c r="AE16" s="11">
        <v>0</v>
      </c>
      <c r="AF16" s="11">
        <v>0</v>
      </c>
      <c r="AG16" s="11">
        <v>7.755772222900599E-2</v>
      </c>
      <c r="AH16" s="11">
        <v>0</v>
      </c>
      <c r="AI16" s="11">
        <v>0.85324199233326969</v>
      </c>
    </row>
    <row r="17" spans="1:35" x14ac:dyDescent="0.2">
      <c r="A17" s="1" t="s">
        <v>185</v>
      </c>
      <c r="B17" s="2" t="s">
        <v>505</v>
      </c>
      <c r="C17" s="2" t="s">
        <v>157</v>
      </c>
      <c r="E17" s="11">
        <v>0</v>
      </c>
      <c r="F17" s="11">
        <v>0</v>
      </c>
      <c r="G17" s="11">
        <v>0</v>
      </c>
      <c r="H17" s="11">
        <v>75.933039121621619</v>
      </c>
      <c r="I17" s="11">
        <v>0</v>
      </c>
      <c r="J17" s="11">
        <v>23.805685341168012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2.15</v>
      </c>
      <c r="S17" s="11">
        <v>0</v>
      </c>
      <c r="T17" s="11">
        <v>101.88872446278964</v>
      </c>
      <c r="V17" s="11">
        <v>0</v>
      </c>
      <c r="W17" s="11">
        <v>0</v>
      </c>
      <c r="X17" s="11">
        <v>0</v>
      </c>
      <c r="Y17" s="11">
        <v>5.036018208879173</v>
      </c>
      <c r="Z17" s="11">
        <v>0</v>
      </c>
      <c r="AA17" s="11">
        <v>3.0663117921578378</v>
      </c>
      <c r="AB17" s="11">
        <v>0</v>
      </c>
      <c r="AC17" s="11">
        <v>0</v>
      </c>
      <c r="AD17" s="11">
        <v>0</v>
      </c>
      <c r="AE17" s="11">
        <v>0</v>
      </c>
      <c r="AF17" s="11">
        <v>0</v>
      </c>
      <c r="AG17" s="11">
        <v>0</v>
      </c>
      <c r="AH17" s="11">
        <v>0</v>
      </c>
      <c r="AI17" s="11">
        <v>0.89766999896298927</v>
      </c>
    </row>
    <row r="18" spans="1:35" x14ac:dyDescent="0.2">
      <c r="A18" s="1" t="s">
        <v>185</v>
      </c>
      <c r="B18" s="2" t="s">
        <v>505</v>
      </c>
      <c r="C18" s="2" t="s">
        <v>141</v>
      </c>
      <c r="E18" s="11">
        <v>0</v>
      </c>
      <c r="F18" s="11">
        <v>0</v>
      </c>
      <c r="G18" s="11">
        <v>0</v>
      </c>
      <c r="H18" s="11">
        <v>78.022840453667968</v>
      </c>
      <c r="I18" s="11">
        <v>0</v>
      </c>
      <c r="J18" s="11">
        <v>14.326359606089513</v>
      </c>
      <c r="K18" s="11">
        <v>6.5762238355160081</v>
      </c>
      <c r="L18" s="11">
        <v>0</v>
      </c>
      <c r="M18" s="11">
        <v>0</v>
      </c>
      <c r="N18" s="11">
        <v>0</v>
      </c>
      <c r="O18" s="11">
        <v>0</v>
      </c>
      <c r="P18" s="11">
        <v>0.26361051349867759</v>
      </c>
      <c r="Q18" s="11">
        <v>0</v>
      </c>
      <c r="R18" s="11">
        <v>2.29</v>
      </c>
      <c r="S18" s="11">
        <v>0</v>
      </c>
      <c r="T18" s="11">
        <v>101.47903440877216</v>
      </c>
      <c r="V18" s="11">
        <v>0</v>
      </c>
      <c r="W18" s="11">
        <v>0</v>
      </c>
      <c r="X18" s="11">
        <v>0</v>
      </c>
      <c r="Y18" s="11">
        <v>4.9453819666708156</v>
      </c>
      <c r="Z18" s="11">
        <v>0</v>
      </c>
      <c r="AA18" s="11">
        <v>1.7635713990236015</v>
      </c>
      <c r="AB18" s="11">
        <v>1.3107809494555771</v>
      </c>
      <c r="AC18" s="11">
        <v>0</v>
      </c>
      <c r="AD18" s="11">
        <v>0</v>
      </c>
      <c r="AE18" s="11">
        <v>0</v>
      </c>
      <c r="AF18" s="11">
        <v>0</v>
      </c>
      <c r="AG18" s="11">
        <v>6.6499025725197641E-2</v>
      </c>
      <c r="AH18" s="11">
        <v>0</v>
      </c>
      <c r="AI18" s="11">
        <v>0.91376665912480814</v>
      </c>
    </row>
    <row r="19" spans="1:35" x14ac:dyDescent="0.2">
      <c r="A19" s="1" t="s">
        <v>185</v>
      </c>
      <c r="B19" s="2" t="s">
        <v>505</v>
      </c>
      <c r="C19" s="2" t="s">
        <v>158</v>
      </c>
      <c r="E19" s="11">
        <v>0</v>
      </c>
      <c r="F19" s="11">
        <v>0</v>
      </c>
      <c r="G19" s="11">
        <v>0</v>
      </c>
      <c r="H19" s="11">
        <v>75.469835733590742</v>
      </c>
      <c r="I19" s="11">
        <v>0</v>
      </c>
      <c r="J19" s="11">
        <v>24.020427348111539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2.12</v>
      </c>
      <c r="S19" s="11">
        <v>0</v>
      </c>
      <c r="T19" s="11">
        <v>101.61026308170229</v>
      </c>
      <c r="V19" s="11">
        <v>0</v>
      </c>
      <c r="W19" s="11">
        <v>0</v>
      </c>
      <c r="X19" s="11">
        <v>0</v>
      </c>
      <c r="Y19" s="11">
        <v>5.0139808659373957</v>
      </c>
      <c r="Z19" s="11">
        <v>0</v>
      </c>
      <c r="AA19" s="11">
        <v>3.0993392209857311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  <c r="AG19" s="11">
        <v>0</v>
      </c>
      <c r="AH19" s="11">
        <v>0</v>
      </c>
      <c r="AI19" s="11">
        <v>0.88667991307687322</v>
      </c>
    </row>
    <row r="20" spans="1:35" x14ac:dyDescent="0.2">
      <c r="A20" s="1" t="s">
        <v>185</v>
      </c>
      <c r="B20" s="2" t="s">
        <v>505</v>
      </c>
      <c r="C20" s="2" t="s">
        <v>159</v>
      </c>
      <c r="E20" s="11">
        <v>0</v>
      </c>
      <c r="F20" s="11">
        <v>0</v>
      </c>
      <c r="G20" s="11">
        <v>0</v>
      </c>
      <c r="H20" s="11">
        <v>74.726555878378392</v>
      </c>
      <c r="I20" s="11">
        <v>0</v>
      </c>
      <c r="J20" s="11">
        <v>24.03576606289322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2.1800000000000002</v>
      </c>
      <c r="S20" s="11">
        <v>0</v>
      </c>
      <c r="T20" s="11">
        <v>100.94232194127162</v>
      </c>
      <c r="V20" s="11">
        <v>0</v>
      </c>
      <c r="W20" s="11">
        <v>0</v>
      </c>
      <c r="X20" s="11">
        <v>0</v>
      </c>
      <c r="Y20" s="11">
        <v>4.9769354663979879</v>
      </c>
      <c r="Z20" s="11">
        <v>0</v>
      </c>
      <c r="AA20" s="11">
        <v>3.109024372092823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  <c r="AI20" s="11">
        <v>0.91404016150918843</v>
      </c>
    </row>
    <row r="21" spans="1:35" x14ac:dyDescent="0.2">
      <c r="A21" s="1" t="s">
        <v>185</v>
      </c>
      <c r="B21" s="2" t="s">
        <v>505</v>
      </c>
      <c r="C21" s="2" t="s">
        <v>142</v>
      </c>
      <c r="E21" s="11">
        <v>0</v>
      </c>
      <c r="F21" s="11">
        <v>0</v>
      </c>
      <c r="G21" s="11">
        <v>0</v>
      </c>
      <c r="H21" s="11">
        <v>77.505776206563723</v>
      </c>
      <c r="I21" s="11">
        <v>0</v>
      </c>
      <c r="J21" s="11">
        <v>16.182344094672846</v>
      </c>
      <c r="K21" s="11">
        <v>5.2472308652723552</v>
      </c>
      <c r="L21" s="11">
        <v>0</v>
      </c>
      <c r="M21" s="11">
        <v>0</v>
      </c>
      <c r="N21" s="11">
        <v>0</v>
      </c>
      <c r="O21" s="11">
        <v>0</v>
      </c>
      <c r="P21" s="11">
        <v>0.20064621887319725</v>
      </c>
      <c r="Q21" s="11">
        <v>0</v>
      </c>
      <c r="R21" s="11">
        <v>2.31</v>
      </c>
      <c r="S21" s="11">
        <v>0</v>
      </c>
      <c r="T21" s="11">
        <v>101.44599738538213</v>
      </c>
      <c r="V21" s="11">
        <v>0</v>
      </c>
      <c r="W21" s="11">
        <v>0</v>
      </c>
      <c r="X21" s="11">
        <v>0</v>
      </c>
      <c r="Y21" s="11">
        <v>4.9542428443611941</v>
      </c>
      <c r="Z21" s="11">
        <v>0</v>
      </c>
      <c r="AA21" s="11">
        <v>2.008925202970365</v>
      </c>
      <c r="AB21" s="11">
        <v>1.0562285240668026</v>
      </c>
      <c r="AC21" s="11">
        <v>0</v>
      </c>
      <c r="AD21" s="11">
        <v>0</v>
      </c>
      <c r="AE21" s="11">
        <v>0</v>
      </c>
      <c r="AF21" s="11">
        <v>0</v>
      </c>
      <c r="AG21" s="11">
        <v>5.1044466873670299E-2</v>
      </c>
      <c r="AH21" s="11">
        <v>0</v>
      </c>
      <c r="AI21" s="11">
        <v>0.92955896172796715</v>
      </c>
    </row>
    <row r="22" spans="1:35" x14ac:dyDescent="0.2">
      <c r="A22" s="1" t="s">
        <v>185</v>
      </c>
      <c r="B22" s="2" t="s">
        <v>505</v>
      </c>
      <c r="C22" s="2" t="s">
        <v>143</v>
      </c>
      <c r="E22" s="11">
        <v>0</v>
      </c>
      <c r="F22" s="11">
        <v>0</v>
      </c>
      <c r="G22" s="11">
        <v>0</v>
      </c>
      <c r="H22" s="11">
        <v>75.62064613899615</v>
      </c>
      <c r="I22" s="11">
        <v>0</v>
      </c>
      <c r="J22" s="11">
        <v>22.900701169048869</v>
      </c>
      <c r="K22" s="11">
        <v>0.69153461796471472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2.19</v>
      </c>
      <c r="S22" s="11">
        <v>0</v>
      </c>
      <c r="T22" s="11">
        <v>101.40288192600974</v>
      </c>
      <c r="V22" s="11">
        <v>0</v>
      </c>
      <c r="W22" s="11">
        <v>0</v>
      </c>
      <c r="X22" s="11">
        <v>0</v>
      </c>
      <c r="Y22" s="11">
        <v>5.0021596888913722</v>
      </c>
      <c r="Z22" s="11">
        <v>0</v>
      </c>
      <c r="AA22" s="11">
        <v>2.9420162197294708</v>
      </c>
      <c r="AB22" s="11">
        <v>0.14384889952400803</v>
      </c>
      <c r="AC22" s="11">
        <v>0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11">
        <v>0.91197519185514808</v>
      </c>
    </row>
    <row r="23" spans="1:35" x14ac:dyDescent="0.2">
      <c r="A23" s="1" t="s">
        <v>185</v>
      </c>
      <c r="B23" s="2" t="s">
        <v>505</v>
      </c>
      <c r="C23" s="2" t="s">
        <v>144</v>
      </c>
      <c r="E23" s="11">
        <v>0</v>
      </c>
      <c r="F23" s="11">
        <v>0</v>
      </c>
      <c r="G23" s="11">
        <v>0</v>
      </c>
      <c r="H23" s="11">
        <v>76.50396422779923</v>
      </c>
      <c r="I23" s="11">
        <v>0</v>
      </c>
      <c r="J23" s="11">
        <v>15.38473092602546</v>
      </c>
      <c r="K23" s="11">
        <v>6.140864069401708</v>
      </c>
      <c r="L23" s="11">
        <v>0</v>
      </c>
      <c r="M23" s="11">
        <v>0</v>
      </c>
      <c r="N23" s="11">
        <v>0</v>
      </c>
      <c r="O23" s="11">
        <v>0</v>
      </c>
      <c r="P23" s="11">
        <v>0.28180019861270522</v>
      </c>
      <c r="Q23" s="11">
        <v>0</v>
      </c>
      <c r="R23" s="11">
        <v>2.21</v>
      </c>
      <c r="S23" s="11">
        <v>0</v>
      </c>
      <c r="T23" s="11">
        <v>100.52135942183908</v>
      </c>
      <c r="V23" s="11">
        <v>0</v>
      </c>
      <c r="W23" s="11">
        <v>0</v>
      </c>
      <c r="X23" s="11">
        <v>0</v>
      </c>
      <c r="Y23" s="11">
        <v>4.8926526744462207</v>
      </c>
      <c r="Z23" s="11">
        <v>0</v>
      </c>
      <c r="AA23" s="11">
        <v>1.9108626282522947</v>
      </c>
      <c r="AB23" s="11">
        <v>1.2349955170720441</v>
      </c>
      <c r="AC23" s="11">
        <v>0</v>
      </c>
      <c r="AD23" s="11">
        <v>0</v>
      </c>
      <c r="AE23" s="11">
        <v>0</v>
      </c>
      <c r="AF23" s="11">
        <v>0</v>
      </c>
      <c r="AG23" s="11">
        <v>7.1725934173230907E-2</v>
      </c>
      <c r="AH23" s="11">
        <v>0</v>
      </c>
      <c r="AI23" s="11">
        <v>0.88976324605620905</v>
      </c>
    </row>
    <row r="24" spans="1:35" x14ac:dyDescent="0.2">
      <c r="A24" s="1" t="s">
        <v>185</v>
      </c>
      <c r="B24" s="2" t="s">
        <v>506</v>
      </c>
      <c r="C24" s="2" t="s">
        <v>160</v>
      </c>
      <c r="E24" s="11">
        <v>0</v>
      </c>
      <c r="F24" s="11">
        <v>0</v>
      </c>
      <c r="G24" s="11">
        <v>0</v>
      </c>
      <c r="H24" s="11">
        <v>74.015592538610036</v>
      </c>
      <c r="I24" s="11">
        <v>0</v>
      </c>
      <c r="J24" s="11">
        <v>23.422217471626002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2.09</v>
      </c>
      <c r="S24" s="11">
        <v>0</v>
      </c>
      <c r="T24" s="11">
        <v>99.527810010236038</v>
      </c>
      <c r="V24" s="11">
        <v>0</v>
      </c>
      <c r="W24" s="11">
        <v>0</v>
      </c>
      <c r="X24" s="11">
        <v>0</v>
      </c>
      <c r="Y24" s="11">
        <v>5.0213346404555903</v>
      </c>
      <c r="Z24" s="11">
        <v>0</v>
      </c>
      <c r="AA24" s="11">
        <v>3.0860507870347273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  <c r="AG24" s="11">
        <v>0</v>
      </c>
      <c r="AH24" s="11">
        <v>0</v>
      </c>
      <c r="AI24" s="11">
        <v>0.89261457250968179</v>
      </c>
    </row>
    <row r="25" spans="1:35" x14ac:dyDescent="0.2">
      <c r="A25" s="1" t="s">
        <v>185</v>
      </c>
      <c r="B25" s="2" t="s">
        <v>506</v>
      </c>
      <c r="C25" s="2" t="s">
        <v>161</v>
      </c>
      <c r="E25" s="11">
        <v>0</v>
      </c>
      <c r="F25" s="11">
        <v>0</v>
      </c>
      <c r="G25" s="11">
        <v>0</v>
      </c>
      <c r="H25" s="11">
        <v>74.931227142857153</v>
      </c>
      <c r="I25" s="11">
        <v>0</v>
      </c>
      <c r="J25" s="11">
        <v>23.498911045534406</v>
      </c>
      <c r="K25" s="11">
        <v>0</v>
      </c>
      <c r="L25" s="11">
        <v>0</v>
      </c>
      <c r="M25" s="11">
        <v>0.81225360954069026</v>
      </c>
      <c r="N25" s="11">
        <v>0</v>
      </c>
      <c r="O25" s="11">
        <v>0</v>
      </c>
      <c r="P25" s="11">
        <v>0</v>
      </c>
      <c r="Q25" s="11">
        <v>0</v>
      </c>
      <c r="R25" s="11">
        <v>2.02</v>
      </c>
      <c r="S25" s="11">
        <v>0</v>
      </c>
      <c r="T25" s="11">
        <v>101.26239179793225</v>
      </c>
      <c r="V25" s="11">
        <v>0</v>
      </c>
      <c r="W25" s="11">
        <v>0</v>
      </c>
      <c r="X25" s="11">
        <v>0</v>
      </c>
      <c r="Y25" s="11">
        <v>5.0342995874928311</v>
      </c>
      <c r="Z25" s="11">
        <v>0</v>
      </c>
      <c r="AA25" s="11">
        <v>3.0662182456026228</v>
      </c>
      <c r="AB25" s="11">
        <v>0</v>
      </c>
      <c r="AC25" s="11">
        <v>0</v>
      </c>
      <c r="AD25" s="11">
        <v>4.5105611733051533E-2</v>
      </c>
      <c r="AE25" s="11">
        <v>0</v>
      </c>
      <c r="AF25" s="11">
        <v>0</v>
      </c>
      <c r="AG25" s="11">
        <v>0</v>
      </c>
      <c r="AH25" s="11">
        <v>0</v>
      </c>
      <c r="AI25" s="11">
        <v>0.85437655517149447</v>
      </c>
    </row>
    <row r="26" spans="1:35" x14ac:dyDescent="0.2">
      <c r="A26" s="1" t="s">
        <v>185</v>
      </c>
      <c r="B26" s="2" t="s">
        <v>506</v>
      </c>
      <c r="C26" s="2" t="s">
        <v>162</v>
      </c>
      <c r="E26" s="11">
        <v>0</v>
      </c>
      <c r="F26" s="11">
        <v>0</v>
      </c>
      <c r="G26" s="11">
        <v>0</v>
      </c>
      <c r="H26" s="11">
        <v>76.439331196911198</v>
      </c>
      <c r="I26" s="11">
        <v>0</v>
      </c>
      <c r="J26" s="11">
        <v>22.977394742957269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2.25</v>
      </c>
      <c r="S26" s="11">
        <v>0</v>
      </c>
      <c r="T26" s="11">
        <v>101.66672593986847</v>
      </c>
      <c r="V26" s="11">
        <v>0</v>
      </c>
      <c r="W26" s="11">
        <v>0</v>
      </c>
      <c r="X26" s="11">
        <v>0</v>
      </c>
      <c r="Y26" s="11">
        <v>5.0873219976253088</v>
      </c>
      <c r="Z26" s="11">
        <v>0</v>
      </c>
      <c r="AA26" s="11">
        <v>2.9699712716346727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  <c r="AG26" s="11">
        <v>0</v>
      </c>
      <c r="AH26" s="11">
        <v>0</v>
      </c>
      <c r="AI26" s="11">
        <v>0.94270673074001865</v>
      </c>
    </row>
    <row r="27" spans="1:35" x14ac:dyDescent="0.2">
      <c r="A27" s="1" t="s">
        <v>185</v>
      </c>
      <c r="B27" s="2" t="s">
        <v>506</v>
      </c>
      <c r="C27" s="2" t="s">
        <v>163</v>
      </c>
      <c r="E27" s="11">
        <v>0</v>
      </c>
      <c r="F27" s="11">
        <v>0</v>
      </c>
      <c r="G27" s="11">
        <v>0</v>
      </c>
      <c r="H27" s="11">
        <v>74.338757693050212</v>
      </c>
      <c r="I27" s="11">
        <v>0</v>
      </c>
      <c r="J27" s="11">
        <v>24.265846784618425</v>
      </c>
      <c r="K27" s="11">
        <v>0</v>
      </c>
      <c r="L27" s="11">
        <v>0</v>
      </c>
      <c r="M27" s="11">
        <v>0.38037518893714167</v>
      </c>
      <c r="N27" s="11">
        <v>0</v>
      </c>
      <c r="O27" s="11">
        <v>0</v>
      </c>
      <c r="P27" s="11">
        <v>0</v>
      </c>
      <c r="Q27" s="11">
        <v>0</v>
      </c>
      <c r="R27" s="11">
        <v>2.0299999999999998</v>
      </c>
      <c r="S27" s="11">
        <v>0</v>
      </c>
      <c r="T27" s="11">
        <v>101.01497966660577</v>
      </c>
      <c r="V27" s="11">
        <v>0</v>
      </c>
      <c r="W27" s="11">
        <v>0</v>
      </c>
      <c r="X27" s="11">
        <v>0</v>
      </c>
      <c r="Y27" s="11">
        <v>4.9721120773655967</v>
      </c>
      <c r="Z27" s="11">
        <v>0</v>
      </c>
      <c r="AA27" s="11">
        <v>3.1521013752057967</v>
      </c>
      <c r="AB27" s="11">
        <v>0</v>
      </c>
      <c r="AC27" s="11">
        <v>0</v>
      </c>
      <c r="AD27" s="11">
        <v>2.1028122934127334E-2</v>
      </c>
      <c r="AE27" s="11">
        <v>0</v>
      </c>
      <c r="AF27" s="11">
        <v>0</v>
      </c>
      <c r="AG27" s="11">
        <v>0</v>
      </c>
      <c r="AH27" s="11">
        <v>0</v>
      </c>
      <c r="AI27" s="11">
        <v>0.85475842449447825</v>
      </c>
    </row>
    <row r="28" spans="1:35" x14ac:dyDescent="0.2">
      <c r="A28" s="1" t="s">
        <v>185</v>
      </c>
      <c r="B28" s="2" t="s">
        <v>506</v>
      </c>
      <c r="C28" s="2" t="s">
        <v>164</v>
      </c>
      <c r="E28" s="11">
        <v>0</v>
      </c>
      <c r="F28" s="11">
        <v>0</v>
      </c>
      <c r="G28" s="11">
        <v>0</v>
      </c>
      <c r="H28" s="11">
        <v>74.058681225868739</v>
      </c>
      <c r="I28" s="11">
        <v>0</v>
      </c>
      <c r="J28" s="11">
        <v>24.005088633329859</v>
      </c>
      <c r="K28" s="11">
        <v>0</v>
      </c>
      <c r="L28" s="11">
        <v>0</v>
      </c>
      <c r="M28" s="11">
        <v>0.74021715115265418</v>
      </c>
      <c r="N28" s="11">
        <v>0</v>
      </c>
      <c r="O28" s="11">
        <v>0</v>
      </c>
      <c r="P28" s="11">
        <v>0</v>
      </c>
      <c r="Q28" s="11">
        <v>0</v>
      </c>
      <c r="R28" s="11">
        <v>1.95</v>
      </c>
      <c r="S28" s="11">
        <v>0</v>
      </c>
      <c r="T28" s="11">
        <v>100.75398701035125</v>
      </c>
      <c r="V28" s="11">
        <v>0</v>
      </c>
      <c r="W28" s="11">
        <v>0</v>
      </c>
      <c r="X28" s="11">
        <v>0</v>
      </c>
      <c r="Y28" s="11">
        <v>4.9901941702493371</v>
      </c>
      <c r="Z28" s="11">
        <v>0</v>
      </c>
      <c r="AA28" s="11">
        <v>3.1414047709974087</v>
      </c>
      <c r="AB28" s="11">
        <v>0</v>
      </c>
      <c r="AC28" s="11">
        <v>0</v>
      </c>
      <c r="AD28" s="11">
        <v>4.1225253010761728E-2</v>
      </c>
      <c r="AE28" s="11">
        <v>0</v>
      </c>
      <c r="AF28" s="11">
        <v>0</v>
      </c>
      <c r="AG28" s="11">
        <v>0</v>
      </c>
      <c r="AH28" s="11">
        <v>0</v>
      </c>
      <c r="AI28" s="11">
        <v>0.8271758057424915</v>
      </c>
    </row>
    <row r="29" spans="1:35" x14ac:dyDescent="0.2">
      <c r="A29" s="1" t="s">
        <v>185</v>
      </c>
      <c r="B29" s="2" t="s">
        <v>509</v>
      </c>
      <c r="C29" s="2" t="s">
        <v>165</v>
      </c>
      <c r="E29" s="11">
        <v>0</v>
      </c>
      <c r="F29" s="11">
        <v>0</v>
      </c>
      <c r="G29" s="11">
        <v>0</v>
      </c>
      <c r="H29" s="11">
        <v>72.216639845559854</v>
      </c>
      <c r="I29" s="11">
        <v>0</v>
      </c>
      <c r="J29" s="11">
        <v>21.2287812578457</v>
      </c>
      <c r="K29" s="11">
        <v>2.2624959634803159</v>
      </c>
      <c r="L29" s="11">
        <v>0</v>
      </c>
      <c r="M29" s="11">
        <v>0.40646713449501304</v>
      </c>
      <c r="N29" s="11">
        <v>0</v>
      </c>
      <c r="O29" s="11">
        <v>0</v>
      </c>
      <c r="P29" s="11">
        <v>0.30012980438145614</v>
      </c>
      <c r="Q29" s="11">
        <v>0</v>
      </c>
      <c r="R29" s="11">
        <v>1.91</v>
      </c>
      <c r="S29" s="11">
        <v>0</v>
      </c>
      <c r="T29" s="11">
        <v>98.324514005762339</v>
      </c>
      <c r="V29" s="11">
        <v>0</v>
      </c>
      <c r="W29" s="11">
        <v>0</v>
      </c>
      <c r="X29" s="11">
        <v>0</v>
      </c>
      <c r="Y29" s="11">
        <v>4.8462049285006596</v>
      </c>
      <c r="Z29" s="11">
        <v>0</v>
      </c>
      <c r="AA29" s="11">
        <v>2.7667420743351623</v>
      </c>
      <c r="AB29" s="11">
        <v>0.4774498493548972</v>
      </c>
      <c r="AC29" s="11">
        <v>0</v>
      </c>
      <c r="AD29" s="11">
        <v>2.2545125083403922E-2</v>
      </c>
      <c r="AE29" s="11">
        <v>0</v>
      </c>
      <c r="AF29" s="11">
        <v>0</v>
      </c>
      <c r="AG29" s="11">
        <v>8.0158225462056948E-2</v>
      </c>
      <c r="AH29" s="11">
        <v>0</v>
      </c>
      <c r="AI29" s="11">
        <v>0.80689979726382099</v>
      </c>
    </row>
    <row r="30" spans="1:35" x14ac:dyDescent="0.2">
      <c r="A30" s="1" t="s">
        <v>185</v>
      </c>
      <c r="B30" s="2" t="s">
        <v>509</v>
      </c>
      <c r="C30" s="2" t="s">
        <v>166</v>
      </c>
      <c r="E30" s="11">
        <v>0</v>
      </c>
      <c r="F30" s="11">
        <v>0</v>
      </c>
      <c r="G30" s="11">
        <v>0</v>
      </c>
      <c r="H30" s="11">
        <v>73.196907480694989</v>
      </c>
      <c r="I30" s="11">
        <v>0</v>
      </c>
      <c r="J30" s="11">
        <v>20.492522948325039</v>
      </c>
      <c r="K30" s="11">
        <v>2.2803686275629027</v>
      </c>
      <c r="L30" s="11">
        <v>0</v>
      </c>
      <c r="M30" s="11">
        <v>0</v>
      </c>
      <c r="N30" s="11">
        <v>0</v>
      </c>
      <c r="O30" s="11">
        <v>0</v>
      </c>
      <c r="P30" s="11">
        <v>0.26920733968760913</v>
      </c>
      <c r="Q30" s="11">
        <v>0</v>
      </c>
      <c r="R30" s="11">
        <v>2.02</v>
      </c>
      <c r="S30" s="11">
        <v>0</v>
      </c>
      <c r="T30" s="11">
        <v>98.25900639627055</v>
      </c>
      <c r="V30" s="11">
        <v>0</v>
      </c>
      <c r="W30" s="11">
        <v>0</v>
      </c>
      <c r="X30" s="11">
        <v>0</v>
      </c>
      <c r="Y30" s="11">
        <v>4.9173870614323301</v>
      </c>
      <c r="Z30" s="11">
        <v>0</v>
      </c>
      <c r="AA30" s="11">
        <v>2.6737217340816923</v>
      </c>
      <c r="AB30" s="11">
        <v>0.48260407678740586</v>
      </c>
      <c r="AC30" s="11">
        <v>0</v>
      </c>
      <c r="AD30" s="11">
        <v>0</v>
      </c>
      <c r="AE30" s="11">
        <v>0</v>
      </c>
      <c r="AF30" s="11">
        <v>0</v>
      </c>
      <c r="AG30" s="11">
        <v>7.1978539332536909E-2</v>
      </c>
      <c r="AH30" s="11">
        <v>0</v>
      </c>
      <c r="AI30" s="11">
        <v>0.85430858836603418</v>
      </c>
    </row>
    <row r="31" spans="1:35" x14ac:dyDescent="0.2">
      <c r="A31" s="1" t="s">
        <v>185</v>
      </c>
      <c r="B31" s="2" t="s">
        <v>509</v>
      </c>
      <c r="C31" s="2" t="s">
        <v>167</v>
      </c>
      <c r="E31" s="11">
        <v>0</v>
      </c>
      <c r="F31" s="11">
        <v>0</v>
      </c>
      <c r="G31" s="11">
        <v>0</v>
      </c>
      <c r="H31" s="11">
        <v>74.004820366795386</v>
      </c>
      <c r="I31" s="11">
        <v>0</v>
      </c>
      <c r="J31" s="11">
        <v>21.750297560422837</v>
      </c>
      <c r="K31" s="11">
        <v>1.2391713763927028</v>
      </c>
      <c r="L31" s="11">
        <v>0</v>
      </c>
      <c r="M31" s="11">
        <v>0.75689330766138063</v>
      </c>
      <c r="N31" s="11">
        <v>0</v>
      </c>
      <c r="O31" s="11">
        <v>0</v>
      </c>
      <c r="P31" s="11">
        <v>0</v>
      </c>
      <c r="Q31" s="11">
        <v>0</v>
      </c>
      <c r="R31" s="11">
        <v>1.81</v>
      </c>
      <c r="S31" s="11">
        <v>0</v>
      </c>
      <c r="T31" s="11">
        <v>99.561182611272315</v>
      </c>
      <c r="V31" s="11">
        <v>0</v>
      </c>
      <c r="W31" s="11">
        <v>0</v>
      </c>
      <c r="X31" s="11">
        <v>0</v>
      </c>
      <c r="Y31" s="11">
        <v>5.0395285798542293</v>
      </c>
      <c r="Z31" s="11">
        <v>0</v>
      </c>
      <c r="AA31" s="11">
        <v>2.8765651948127293</v>
      </c>
      <c r="AB31" s="11">
        <v>0.26536077495207461</v>
      </c>
      <c r="AC31" s="11">
        <v>0</v>
      </c>
      <c r="AD31" s="11">
        <v>4.2601734823055029E-2</v>
      </c>
      <c r="AE31" s="11">
        <v>0</v>
      </c>
      <c r="AF31" s="11">
        <v>0</v>
      </c>
      <c r="AG31" s="11">
        <v>0</v>
      </c>
      <c r="AH31" s="11">
        <v>0</v>
      </c>
      <c r="AI31" s="11">
        <v>0.77594371555791208</v>
      </c>
    </row>
    <row r="32" spans="1:35" x14ac:dyDescent="0.2">
      <c r="A32" s="1" t="s">
        <v>185</v>
      </c>
      <c r="B32" s="2" t="s">
        <v>509</v>
      </c>
      <c r="C32" s="2" t="s">
        <v>168</v>
      </c>
      <c r="E32" s="11">
        <v>0</v>
      </c>
      <c r="F32" s="11">
        <v>0</v>
      </c>
      <c r="G32" s="11">
        <v>0</v>
      </c>
      <c r="H32" s="11">
        <v>73.54161697876448</v>
      </c>
      <c r="I32" s="11">
        <v>0</v>
      </c>
      <c r="J32" s="11">
        <v>20.737942384831928</v>
      </c>
      <c r="K32" s="11">
        <v>2.2686826548935191</v>
      </c>
      <c r="L32" s="11">
        <v>0</v>
      </c>
      <c r="M32" s="11">
        <v>0.43471450164244763</v>
      </c>
      <c r="N32" s="11">
        <v>0</v>
      </c>
      <c r="O32" s="11">
        <v>0</v>
      </c>
      <c r="P32" s="11">
        <v>0.30068948700034931</v>
      </c>
      <c r="Q32" s="11">
        <v>0</v>
      </c>
      <c r="R32" s="11">
        <v>2.02</v>
      </c>
      <c r="S32" s="11">
        <v>0</v>
      </c>
      <c r="T32" s="11">
        <v>99.303646007132727</v>
      </c>
      <c r="V32" s="11">
        <v>0</v>
      </c>
      <c r="W32" s="11">
        <v>0</v>
      </c>
      <c r="X32" s="11">
        <v>0</v>
      </c>
      <c r="Y32" s="11">
        <v>4.8946375035618548</v>
      </c>
      <c r="Z32" s="11">
        <v>0</v>
      </c>
      <c r="AA32" s="11">
        <v>2.6806007660806035</v>
      </c>
      <c r="AB32" s="11">
        <v>0.47482826108959919</v>
      </c>
      <c r="AC32" s="11">
        <v>0</v>
      </c>
      <c r="AD32" s="11">
        <v>2.3914108909129459E-2</v>
      </c>
      <c r="AE32" s="11">
        <v>0</v>
      </c>
      <c r="AF32" s="11">
        <v>0</v>
      </c>
      <c r="AG32" s="11">
        <v>7.9648953600504169E-2</v>
      </c>
      <c r="AH32" s="11">
        <v>0</v>
      </c>
      <c r="AI32" s="11">
        <v>0.84637040675830821</v>
      </c>
    </row>
    <row r="33" spans="1:35" x14ac:dyDescent="0.2">
      <c r="A33" s="1" t="s">
        <v>185</v>
      </c>
      <c r="B33" s="2" t="s">
        <v>509</v>
      </c>
      <c r="C33" s="2" t="s">
        <v>169</v>
      </c>
      <c r="E33" s="11">
        <v>0</v>
      </c>
      <c r="F33" s="11">
        <v>0</v>
      </c>
      <c r="G33" s="11">
        <v>0</v>
      </c>
      <c r="H33" s="11">
        <v>75.222075781853292</v>
      </c>
      <c r="I33" s="11">
        <v>0</v>
      </c>
      <c r="J33" s="11">
        <v>18.498490026706587</v>
      </c>
      <c r="K33" s="11">
        <v>3.3683097694106383</v>
      </c>
      <c r="L33" s="11">
        <v>0</v>
      </c>
      <c r="M33" s="11">
        <v>0</v>
      </c>
      <c r="N33" s="11">
        <v>0</v>
      </c>
      <c r="O33" s="11">
        <v>0</v>
      </c>
      <c r="P33" s="11">
        <v>0.17630002495134486</v>
      </c>
      <c r="Q33" s="11">
        <v>0</v>
      </c>
      <c r="R33" s="11">
        <v>2.0499999999999998</v>
      </c>
      <c r="S33" s="11">
        <v>0</v>
      </c>
      <c r="T33" s="11">
        <v>99.315175602921869</v>
      </c>
      <c r="V33" s="11">
        <v>0</v>
      </c>
      <c r="W33" s="11">
        <v>0</v>
      </c>
      <c r="X33" s="11">
        <v>0</v>
      </c>
      <c r="Y33" s="11">
        <v>5.0019101032666731</v>
      </c>
      <c r="Z33" s="11">
        <v>0</v>
      </c>
      <c r="AA33" s="11">
        <v>2.3889439644845867</v>
      </c>
      <c r="AB33" s="11">
        <v>0.70433301050357033</v>
      </c>
      <c r="AC33" s="11">
        <v>0</v>
      </c>
      <c r="AD33" s="11">
        <v>0</v>
      </c>
      <c r="AE33" s="11">
        <v>0</v>
      </c>
      <c r="AF33" s="11">
        <v>0</v>
      </c>
      <c r="AG33" s="11">
        <v>4.665706477742794E-2</v>
      </c>
      <c r="AH33" s="11">
        <v>0</v>
      </c>
      <c r="AI33" s="11">
        <v>0.85815585696774133</v>
      </c>
    </row>
    <row r="34" spans="1:35" x14ac:dyDescent="0.2">
      <c r="A34" s="1" t="s">
        <v>185</v>
      </c>
      <c r="B34" s="2" t="s">
        <v>509</v>
      </c>
      <c r="C34" s="2" t="s">
        <v>170</v>
      </c>
      <c r="E34" s="11">
        <v>0</v>
      </c>
      <c r="F34" s="11">
        <v>0</v>
      </c>
      <c r="G34" s="11">
        <v>0</v>
      </c>
      <c r="H34" s="11">
        <v>73.261540511583021</v>
      </c>
      <c r="I34" s="11">
        <v>0</v>
      </c>
      <c r="J34" s="11">
        <v>22.072410570838127</v>
      </c>
      <c r="K34" s="11">
        <v>1.4598300367969508</v>
      </c>
      <c r="L34" s="11">
        <v>0</v>
      </c>
      <c r="M34" s="11">
        <v>0.43040365846332107</v>
      </c>
      <c r="N34" s="11">
        <v>0</v>
      </c>
      <c r="O34" s="11">
        <v>0</v>
      </c>
      <c r="P34" s="11">
        <v>0.1921110589350766</v>
      </c>
      <c r="Q34" s="11">
        <v>0</v>
      </c>
      <c r="R34" s="11">
        <v>1.98</v>
      </c>
      <c r="S34" s="11">
        <v>0</v>
      </c>
      <c r="T34" s="11">
        <v>99.396295836616503</v>
      </c>
      <c r="V34" s="11">
        <v>0</v>
      </c>
      <c r="W34" s="11">
        <v>0</v>
      </c>
      <c r="X34" s="11">
        <v>0</v>
      </c>
      <c r="Y34" s="11">
        <v>4.9093777105293608</v>
      </c>
      <c r="Z34" s="11">
        <v>0</v>
      </c>
      <c r="AA34" s="11">
        <v>2.8726272815728389</v>
      </c>
      <c r="AB34" s="11">
        <v>0.30762961728507948</v>
      </c>
      <c r="AC34" s="11">
        <v>0</v>
      </c>
      <c r="AD34" s="11">
        <v>2.3839056882062684E-2</v>
      </c>
      <c r="AE34" s="11">
        <v>0</v>
      </c>
      <c r="AF34" s="11">
        <v>0</v>
      </c>
      <c r="AG34" s="11">
        <v>5.1236238348572792E-2</v>
      </c>
      <c r="AH34" s="11">
        <v>0</v>
      </c>
      <c r="AI34" s="11">
        <v>0.83529009538208676</v>
      </c>
    </row>
    <row r="35" spans="1:35" x14ac:dyDescent="0.2">
      <c r="A35" s="1" t="s">
        <v>185</v>
      </c>
      <c r="B35" s="2" t="s">
        <v>509</v>
      </c>
      <c r="C35" s="2" t="s">
        <v>171</v>
      </c>
      <c r="E35" s="11">
        <v>0</v>
      </c>
      <c r="F35" s="11">
        <v>0</v>
      </c>
      <c r="G35" s="11">
        <v>0</v>
      </c>
      <c r="H35" s="11">
        <v>75.976127808880321</v>
      </c>
      <c r="I35" s="11">
        <v>0</v>
      </c>
      <c r="J35" s="11">
        <v>18.805264322340197</v>
      </c>
      <c r="K35" s="11">
        <v>3.2079140661053698</v>
      </c>
      <c r="L35" s="11">
        <v>0</v>
      </c>
      <c r="M35" s="11">
        <v>0.40442515614700569</v>
      </c>
      <c r="N35" s="11">
        <v>0</v>
      </c>
      <c r="O35" s="11">
        <v>0</v>
      </c>
      <c r="P35" s="11">
        <v>0</v>
      </c>
      <c r="Q35" s="11">
        <v>0</v>
      </c>
      <c r="R35" s="11">
        <v>2.06</v>
      </c>
      <c r="S35" s="11">
        <v>0</v>
      </c>
      <c r="T35" s="11">
        <v>100.45373135347289</v>
      </c>
      <c r="V35" s="11">
        <v>0</v>
      </c>
      <c r="W35" s="11">
        <v>0</v>
      </c>
      <c r="X35" s="11">
        <v>0</v>
      </c>
      <c r="Y35" s="11">
        <v>5.0319369516462569</v>
      </c>
      <c r="Z35" s="11">
        <v>0</v>
      </c>
      <c r="AA35" s="11">
        <v>2.4188926359206433</v>
      </c>
      <c r="AB35" s="11">
        <v>0.66812267492265187</v>
      </c>
      <c r="AC35" s="11">
        <v>0</v>
      </c>
      <c r="AD35" s="11">
        <v>2.2139046526048065E-2</v>
      </c>
      <c r="AE35" s="11">
        <v>0</v>
      </c>
      <c r="AF35" s="11">
        <v>0</v>
      </c>
      <c r="AG35" s="11">
        <v>0</v>
      </c>
      <c r="AH35" s="11">
        <v>0</v>
      </c>
      <c r="AI35" s="11">
        <v>0.8589086909843997</v>
      </c>
    </row>
    <row r="36" spans="1:35" x14ac:dyDescent="0.2">
      <c r="A36" s="1" t="s">
        <v>185</v>
      </c>
      <c r="B36" s="2" t="s">
        <v>509</v>
      </c>
      <c r="C36" s="2" t="s">
        <v>172</v>
      </c>
      <c r="E36" s="11">
        <v>0</v>
      </c>
      <c r="F36" s="11">
        <v>0</v>
      </c>
      <c r="G36" s="11">
        <v>0</v>
      </c>
      <c r="H36" s="11">
        <v>75.556013108108118</v>
      </c>
      <c r="I36" s="11">
        <v>0</v>
      </c>
      <c r="J36" s="11">
        <v>22.532572014288537</v>
      </c>
      <c r="K36" s="11">
        <v>1.0945861066989537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2.04</v>
      </c>
      <c r="S36" s="11">
        <v>0</v>
      </c>
      <c r="T36" s="11">
        <v>101.22317122909561</v>
      </c>
      <c r="V36" s="11">
        <v>0</v>
      </c>
      <c r="W36" s="11">
        <v>0</v>
      </c>
      <c r="X36" s="11">
        <v>0</v>
      </c>
      <c r="Y36" s="11">
        <v>5.0147070101914037</v>
      </c>
      <c r="Z36" s="11">
        <v>0</v>
      </c>
      <c r="AA36" s="11">
        <v>2.9044667782048319</v>
      </c>
      <c r="AB36" s="11">
        <v>0.22845565471854601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>
        <v>0.85237055688521801</v>
      </c>
    </row>
    <row r="37" spans="1:35" x14ac:dyDescent="0.2">
      <c r="A37" s="1" t="s">
        <v>185</v>
      </c>
      <c r="B37" s="2" t="s">
        <v>509</v>
      </c>
      <c r="C37" s="2" t="s">
        <v>173</v>
      </c>
      <c r="E37" s="11">
        <v>0</v>
      </c>
      <c r="F37" s="11">
        <v>0</v>
      </c>
      <c r="G37" s="11">
        <v>0</v>
      </c>
      <c r="H37" s="11">
        <v>75.965355637065642</v>
      </c>
      <c r="I37" s="11">
        <v>0</v>
      </c>
      <c r="J37" s="11">
        <v>18.22239316063634</v>
      </c>
      <c r="K37" s="11">
        <v>3.8494968793264435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2.19</v>
      </c>
      <c r="S37" s="11">
        <v>0</v>
      </c>
      <c r="T37" s="11">
        <v>100.22724567702842</v>
      </c>
      <c r="V37" s="11">
        <v>0</v>
      </c>
      <c r="W37" s="11">
        <v>0</v>
      </c>
      <c r="X37" s="11">
        <v>0</v>
      </c>
      <c r="Y37" s="11">
        <v>4.9814087623432526</v>
      </c>
      <c r="Z37" s="11">
        <v>0</v>
      </c>
      <c r="AA37" s="11">
        <v>2.3207113830388852</v>
      </c>
      <c r="AB37" s="11">
        <v>0.793809015320874</v>
      </c>
      <c r="AC37" s="11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11">
        <v>0.90407083929698906</v>
      </c>
    </row>
    <row r="38" spans="1:35" x14ac:dyDescent="0.2">
      <c r="A38" s="1" t="s">
        <v>185</v>
      </c>
      <c r="B38" s="2" t="s">
        <v>509</v>
      </c>
      <c r="C38" s="2" t="s">
        <v>174</v>
      </c>
      <c r="E38" s="11">
        <v>0</v>
      </c>
      <c r="F38" s="11">
        <v>0</v>
      </c>
      <c r="G38" s="11">
        <v>0</v>
      </c>
      <c r="H38" s="11">
        <v>75.782228716216224</v>
      </c>
      <c r="I38" s="11">
        <v>0</v>
      </c>
      <c r="J38" s="11">
        <v>21.612249127387713</v>
      </c>
      <c r="K38" s="11">
        <v>1.5977703416394817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2.1</v>
      </c>
      <c r="S38" s="11">
        <v>0</v>
      </c>
      <c r="T38" s="11">
        <v>101.09224818524342</v>
      </c>
      <c r="V38" s="11">
        <v>0</v>
      </c>
      <c r="W38" s="11">
        <v>0</v>
      </c>
      <c r="X38" s="11">
        <v>0</v>
      </c>
      <c r="Y38" s="11">
        <v>5.0149686584815747</v>
      </c>
      <c r="Z38" s="11">
        <v>0</v>
      </c>
      <c r="AA38" s="11">
        <v>2.7776654036967074</v>
      </c>
      <c r="AB38" s="11">
        <v>0.33249923856220776</v>
      </c>
      <c r="AC38" s="11">
        <v>0</v>
      </c>
      <c r="AD38" s="11">
        <v>0</v>
      </c>
      <c r="AE38" s="11">
        <v>0</v>
      </c>
      <c r="AF38" s="11">
        <v>0</v>
      </c>
      <c r="AG38" s="11">
        <v>0</v>
      </c>
      <c r="AH38" s="11">
        <v>0</v>
      </c>
      <c r="AI38" s="11">
        <v>0.87486669925951066</v>
      </c>
    </row>
    <row r="39" spans="1:35" x14ac:dyDescent="0.2">
      <c r="A39" s="1" t="s">
        <v>185</v>
      </c>
      <c r="B39" s="2" t="s">
        <v>509</v>
      </c>
      <c r="C39" s="2" t="s">
        <v>175</v>
      </c>
      <c r="E39" s="11">
        <v>0</v>
      </c>
      <c r="F39" s="11">
        <v>0</v>
      </c>
      <c r="G39" s="11">
        <v>0</v>
      </c>
      <c r="H39" s="11">
        <v>76.514736399613909</v>
      </c>
      <c r="I39" s="11">
        <v>0</v>
      </c>
      <c r="J39" s="11">
        <v>19.955667930966225</v>
      </c>
      <c r="K39" s="11">
        <v>2.8871226594948327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2.2000000000000002</v>
      </c>
      <c r="S39" s="11">
        <v>0</v>
      </c>
      <c r="T39" s="11">
        <v>101.55752699007498</v>
      </c>
      <c r="V39" s="11">
        <v>0</v>
      </c>
      <c r="W39" s="11">
        <v>0</v>
      </c>
      <c r="X39" s="11">
        <v>0</v>
      </c>
      <c r="Y39" s="11">
        <v>4.9828628899698222</v>
      </c>
      <c r="Z39" s="11">
        <v>0</v>
      </c>
      <c r="AA39" s="11">
        <v>2.5239412067611315</v>
      </c>
      <c r="AB39" s="11">
        <v>0.59125460469677604</v>
      </c>
      <c r="AC39" s="11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11">
        <v>0.90194129857227023</v>
      </c>
    </row>
    <row r="40" spans="1:35" x14ac:dyDescent="0.2">
      <c r="A40" s="1" t="s">
        <v>185</v>
      </c>
      <c r="B40" s="2" t="s">
        <v>510</v>
      </c>
      <c r="C40" s="2" t="s">
        <v>176</v>
      </c>
      <c r="E40" s="11">
        <v>0</v>
      </c>
      <c r="F40" s="11">
        <v>0</v>
      </c>
      <c r="G40" s="11">
        <v>0</v>
      </c>
      <c r="H40" s="11">
        <v>75.674506998069504</v>
      </c>
      <c r="I40" s="11">
        <v>0</v>
      </c>
      <c r="J40" s="11">
        <v>17.516812280679041</v>
      </c>
      <c r="K40" s="11">
        <v>4.3765113330437542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2.17</v>
      </c>
      <c r="S40" s="11">
        <v>0</v>
      </c>
      <c r="T40" s="11">
        <v>99.737830611792305</v>
      </c>
      <c r="V40" s="11">
        <v>0</v>
      </c>
      <c r="W40" s="11">
        <v>0</v>
      </c>
      <c r="X40" s="11">
        <v>0</v>
      </c>
      <c r="Y40" s="11">
        <v>4.9670339491822952</v>
      </c>
      <c r="Z40" s="11">
        <v>0</v>
      </c>
      <c r="AA40" s="11">
        <v>2.23296398660016</v>
      </c>
      <c r="AB40" s="11">
        <v>0.90333957197274672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>
        <v>0.89666249224479844</v>
      </c>
    </row>
    <row r="41" spans="1:35" x14ac:dyDescent="0.2">
      <c r="A41" s="1" t="s">
        <v>185</v>
      </c>
      <c r="B41" s="2" t="s">
        <v>510</v>
      </c>
      <c r="C41" s="2" t="s">
        <v>177</v>
      </c>
      <c r="E41" s="11">
        <v>0</v>
      </c>
      <c r="F41" s="11">
        <v>0</v>
      </c>
      <c r="G41" s="11">
        <v>0</v>
      </c>
      <c r="H41" s="11">
        <v>75.631418310810815</v>
      </c>
      <c r="I41" s="11">
        <v>0</v>
      </c>
      <c r="J41" s="11">
        <v>21.581571697824351</v>
      </c>
      <c r="K41" s="11">
        <v>1.4110239156483477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2.12</v>
      </c>
      <c r="S41" s="11">
        <v>0</v>
      </c>
      <c r="T41" s="11">
        <v>100.74401392428351</v>
      </c>
      <c r="V41" s="11">
        <v>0</v>
      </c>
      <c r="W41" s="11">
        <v>0</v>
      </c>
      <c r="X41" s="11">
        <v>0</v>
      </c>
      <c r="Y41" s="11">
        <v>5.0298320962192902</v>
      </c>
      <c r="Z41" s="11">
        <v>0</v>
      </c>
      <c r="AA41" s="11">
        <v>2.7874907016041632</v>
      </c>
      <c r="AB41" s="11">
        <v>0.29509446785419252</v>
      </c>
      <c r="AC41" s="11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0</v>
      </c>
      <c r="AI41" s="11">
        <v>0.88758273432235291</v>
      </c>
    </row>
    <row r="42" spans="1:35" x14ac:dyDescent="0.2">
      <c r="A42" s="1" t="s">
        <v>185</v>
      </c>
      <c r="B42" s="2" t="s">
        <v>510</v>
      </c>
      <c r="C42" s="2" t="s">
        <v>178</v>
      </c>
      <c r="E42" s="11">
        <v>0</v>
      </c>
      <c r="F42" s="11">
        <v>0</v>
      </c>
      <c r="G42" s="11">
        <v>0</v>
      </c>
      <c r="H42" s="11">
        <v>75.383658359073365</v>
      </c>
      <c r="I42" s="11">
        <v>0</v>
      </c>
      <c r="J42" s="11">
        <v>18.897296611030278</v>
      </c>
      <c r="K42" s="11">
        <v>3.5287054727159068</v>
      </c>
      <c r="L42" s="11">
        <v>0</v>
      </c>
      <c r="M42" s="11">
        <v>0</v>
      </c>
      <c r="N42" s="11">
        <v>0</v>
      </c>
      <c r="O42" s="11">
        <v>0</v>
      </c>
      <c r="P42" s="11">
        <v>0.25283662308498428</v>
      </c>
      <c r="Q42" s="11">
        <v>0</v>
      </c>
      <c r="R42" s="11">
        <v>2.2799999999999998</v>
      </c>
      <c r="S42" s="11">
        <v>0</v>
      </c>
      <c r="T42" s="11">
        <v>100.34249706590454</v>
      </c>
      <c r="V42" s="11">
        <v>0</v>
      </c>
      <c r="W42" s="11">
        <v>0</v>
      </c>
      <c r="X42" s="11">
        <v>0</v>
      </c>
      <c r="Y42" s="11">
        <v>4.8971243021061293</v>
      </c>
      <c r="Z42" s="11">
        <v>0</v>
      </c>
      <c r="AA42" s="11">
        <v>2.3842001583933961</v>
      </c>
      <c r="AB42" s="11">
        <v>0.72086639265758501</v>
      </c>
      <c r="AC42" s="11">
        <v>0</v>
      </c>
      <c r="AD42" s="11">
        <v>0</v>
      </c>
      <c r="AE42" s="11">
        <v>0</v>
      </c>
      <c r="AF42" s="11">
        <v>0</v>
      </c>
      <c r="AG42" s="11">
        <v>6.5369982776400867E-2</v>
      </c>
      <c r="AH42" s="11">
        <v>0</v>
      </c>
      <c r="AI42" s="11">
        <v>0.93243916406648863</v>
      </c>
    </row>
    <row r="43" spans="1:35" x14ac:dyDescent="0.2">
      <c r="A43" s="1" t="s">
        <v>185</v>
      </c>
      <c r="B43" s="2" t="s">
        <v>510</v>
      </c>
      <c r="C43" s="2" t="s">
        <v>179</v>
      </c>
      <c r="E43" s="11">
        <v>0</v>
      </c>
      <c r="F43" s="11">
        <v>0</v>
      </c>
      <c r="G43" s="11">
        <v>0</v>
      </c>
      <c r="H43" s="11">
        <v>76.568597258687262</v>
      </c>
      <c r="I43" s="11">
        <v>0</v>
      </c>
      <c r="J43" s="11">
        <v>17.685538143277522</v>
      </c>
      <c r="K43" s="11">
        <v>4.3765113330437542</v>
      </c>
      <c r="L43" s="11">
        <v>0</v>
      </c>
      <c r="M43" s="11">
        <v>0</v>
      </c>
      <c r="N43" s="11">
        <v>0</v>
      </c>
      <c r="O43" s="11">
        <v>0</v>
      </c>
      <c r="P43" s="11">
        <v>0.17280200858326264</v>
      </c>
      <c r="Q43" s="11">
        <v>0</v>
      </c>
      <c r="R43" s="11">
        <v>2.19</v>
      </c>
      <c r="S43" s="11">
        <v>0</v>
      </c>
      <c r="T43" s="11">
        <v>100.9934487435918</v>
      </c>
      <c r="V43" s="11">
        <v>0</v>
      </c>
      <c r="W43" s="11">
        <v>0</v>
      </c>
      <c r="X43" s="11">
        <v>0</v>
      </c>
      <c r="Y43" s="11">
        <v>4.9522070979990289</v>
      </c>
      <c r="Z43" s="11">
        <v>0</v>
      </c>
      <c r="AA43" s="11">
        <v>2.2214958259068252</v>
      </c>
      <c r="AB43" s="11">
        <v>0.89012626272407191</v>
      </c>
      <c r="AC43" s="11">
        <v>0</v>
      </c>
      <c r="AD43" s="11">
        <v>0</v>
      </c>
      <c r="AE43" s="11">
        <v>0</v>
      </c>
      <c r="AF43" s="11">
        <v>0</v>
      </c>
      <c r="AG43" s="11">
        <v>4.4480674597735394E-2</v>
      </c>
      <c r="AH43" s="11">
        <v>0</v>
      </c>
      <c r="AI43" s="11">
        <v>0.89169013877233905</v>
      </c>
    </row>
  </sheetData>
  <mergeCells count="2">
    <mergeCell ref="E3:T3"/>
    <mergeCell ref="V3:AI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G392"/>
  <sheetViews>
    <sheetView tabSelected="1" zoomScale="93" zoomScaleNormal="93" workbookViewId="0">
      <pane xSplit="7" ySplit="3" topLeftCell="H4" activePane="bottomRight" state="frozen"/>
      <selection pane="topRight" activeCell="F1" sqref="F1"/>
      <selection pane="bottomLeft" activeCell="A2" sqref="A2"/>
      <selection pane="bottomRight" sqref="A1:A2"/>
    </sheetView>
  </sheetViews>
  <sheetFormatPr baseColWidth="10" defaultColWidth="9.1640625" defaultRowHeight="15" x14ac:dyDescent="0.2"/>
  <cols>
    <col min="1" max="1" width="19" style="1" customWidth="1"/>
    <col min="2" max="2" width="10" style="2" customWidth="1"/>
    <col min="3" max="3" width="14" style="2" customWidth="1"/>
    <col min="4" max="6" width="14" style="3" customWidth="1"/>
    <col min="7" max="7" width="9.1640625" style="4"/>
    <col min="8" max="8" width="1.83203125" style="1" customWidth="1"/>
    <col min="9" max="35" width="9.1640625" style="4"/>
    <col min="36" max="36" width="9.1640625" style="11"/>
    <col min="37" max="37" width="1.83203125" style="1" customWidth="1"/>
    <col min="38" max="60" width="9.1640625" style="6"/>
    <col min="61" max="61" width="9.1640625" style="6" customWidth="1"/>
    <col min="62" max="63" width="9.1640625" style="6"/>
    <col min="64" max="64" width="1.83203125" style="1" customWidth="1"/>
    <col min="65" max="65" width="14.5" style="1" customWidth="1"/>
    <col min="66" max="66" width="9.1640625" style="7"/>
    <col min="67" max="77" width="9.1640625" style="8"/>
    <col min="78" max="78" width="9.1640625" style="7"/>
    <col min="79" max="81" width="9.1640625" style="8"/>
    <col min="82" max="82" width="9.1640625" style="7"/>
    <col min="83" max="88" width="9.1640625" style="8"/>
    <col min="89" max="89" width="9.1640625" style="7"/>
    <col min="90" max="95" width="9.1640625" style="8"/>
    <col min="96" max="96" width="9.1640625" style="1"/>
    <col min="97" max="97" width="1.83203125" style="1" customWidth="1"/>
    <col min="98" max="101" width="9.1640625" style="1"/>
    <col min="102" max="102" width="9.1640625" style="11"/>
    <col min="103" max="16384" width="9.1640625" style="1"/>
  </cols>
  <sheetData>
    <row r="1" spans="1:111" ht="16" x14ac:dyDescent="0.2">
      <c r="A1" s="16" t="s">
        <v>571</v>
      </c>
    </row>
    <row r="2" spans="1:111" ht="16" x14ac:dyDescent="0.2">
      <c r="A2" s="16" t="s">
        <v>572</v>
      </c>
    </row>
    <row r="3" spans="1:111" s="3" customFormat="1" ht="13" x14ac:dyDescent="0.15">
      <c r="A3" s="3" t="s">
        <v>497</v>
      </c>
      <c r="B3" s="2" t="s">
        <v>498</v>
      </c>
      <c r="C3" s="2" t="s">
        <v>496</v>
      </c>
      <c r="E3" s="3" t="s">
        <v>534</v>
      </c>
      <c r="F3" s="3" t="s">
        <v>535</v>
      </c>
      <c r="G3" s="12" t="s">
        <v>517</v>
      </c>
      <c r="I3" s="12" t="s">
        <v>470</v>
      </c>
      <c r="J3" s="12" t="s">
        <v>471</v>
      </c>
      <c r="K3" s="12" t="s">
        <v>472</v>
      </c>
      <c r="L3" s="12" t="s">
        <v>473</v>
      </c>
      <c r="M3" s="12" t="s">
        <v>474</v>
      </c>
      <c r="N3" s="12" t="s">
        <v>475</v>
      </c>
      <c r="O3" s="12" t="s">
        <v>476</v>
      </c>
      <c r="P3" s="12" t="s">
        <v>477</v>
      </c>
      <c r="Q3" s="12" t="s">
        <v>478</v>
      </c>
      <c r="R3" s="12" t="s">
        <v>479</v>
      </c>
      <c r="S3" s="12" t="s">
        <v>480</v>
      </c>
      <c r="T3" s="12" t="s">
        <v>481</v>
      </c>
      <c r="U3" s="12" t="s">
        <v>482</v>
      </c>
      <c r="V3" s="12" t="s">
        <v>483</v>
      </c>
      <c r="W3" s="12" t="s">
        <v>484</v>
      </c>
      <c r="X3" s="12" t="s">
        <v>485</v>
      </c>
      <c r="Y3" s="12" t="s">
        <v>486</v>
      </c>
      <c r="Z3" s="12" t="s">
        <v>487</v>
      </c>
      <c r="AA3" s="12" t="s">
        <v>488</v>
      </c>
      <c r="AB3" s="12" t="s">
        <v>489</v>
      </c>
      <c r="AC3" s="12" t="s">
        <v>490</v>
      </c>
      <c r="AD3" s="12" t="s">
        <v>491</v>
      </c>
      <c r="AE3" s="12" t="s">
        <v>492</v>
      </c>
      <c r="AF3" s="12" t="s">
        <v>493</v>
      </c>
      <c r="AG3" s="12" t="s">
        <v>494</v>
      </c>
      <c r="AH3" s="12" t="s">
        <v>495</v>
      </c>
      <c r="AI3" s="12" t="s">
        <v>16</v>
      </c>
      <c r="AL3" s="12" t="s">
        <v>414</v>
      </c>
      <c r="AM3" s="12" t="s">
        <v>415</v>
      </c>
      <c r="AN3" s="12" t="s">
        <v>416</v>
      </c>
      <c r="AO3" s="12" t="s">
        <v>417</v>
      </c>
      <c r="AP3" s="12" t="s">
        <v>418</v>
      </c>
      <c r="AQ3" s="12" t="s">
        <v>419</v>
      </c>
      <c r="AR3" s="12" t="s">
        <v>420</v>
      </c>
      <c r="AS3" s="12" t="s">
        <v>421</v>
      </c>
      <c r="AT3" s="12" t="s">
        <v>422</v>
      </c>
      <c r="AU3" s="12" t="s">
        <v>423</v>
      </c>
      <c r="AV3" s="12" t="s">
        <v>424</v>
      </c>
      <c r="AW3" s="12" t="s">
        <v>425</v>
      </c>
      <c r="AX3" s="12" t="s">
        <v>426</v>
      </c>
      <c r="AY3" s="12" t="s">
        <v>427</v>
      </c>
      <c r="AZ3" s="12" t="s">
        <v>428</v>
      </c>
      <c r="BA3" s="12" t="s">
        <v>429</v>
      </c>
      <c r="BB3" s="12" t="s">
        <v>430</v>
      </c>
      <c r="BC3" s="12" t="s">
        <v>431</v>
      </c>
      <c r="BD3" s="12" t="s">
        <v>432</v>
      </c>
      <c r="BE3" s="12" t="s">
        <v>433</v>
      </c>
      <c r="BF3" s="12" t="s">
        <v>434</v>
      </c>
      <c r="BG3" s="12" t="s">
        <v>435</v>
      </c>
      <c r="BH3" s="12" t="s">
        <v>436</v>
      </c>
      <c r="BI3" s="12" t="s">
        <v>437</v>
      </c>
      <c r="BJ3" s="12" t="s">
        <v>438</v>
      </c>
      <c r="BK3" s="12" t="s">
        <v>439</v>
      </c>
      <c r="BM3" s="3" t="s">
        <v>469</v>
      </c>
      <c r="BN3" s="13" t="s">
        <v>440</v>
      </c>
      <c r="BO3" s="12" t="s">
        <v>441</v>
      </c>
      <c r="BP3" s="12" t="s">
        <v>442</v>
      </c>
      <c r="BQ3" s="12" t="s">
        <v>444</v>
      </c>
      <c r="BR3" s="12" t="s">
        <v>443</v>
      </c>
      <c r="BS3" s="12" t="s">
        <v>445</v>
      </c>
      <c r="BT3" s="12" t="s">
        <v>446</v>
      </c>
      <c r="BU3" s="12" t="s">
        <v>447</v>
      </c>
      <c r="BV3" s="12" t="s">
        <v>448</v>
      </c>
      <c r="BW3" s="12" t="s">
        <v>449</v>
      </c>
      <c r="BX3" s="12" t="s">
        <v>450</v>
      </c>
      <c r="BY3" s="12" t="s">
        <v>467</v>
      </c>
      <c r="BZ3" s="13" t="s">
        <v>451</v>
      </c>
      <c r="CA3" s="12" t="s">
        <v>452</v>
      </c>
      <c r="CB3" s="12" t="s">
        <v>453</v>
      </c>
      <c r="CC3" s="12" t="s">
        <v>466</v>
      </c>
      <c r="CD3" s="13" t="s">
        <v>454</v>
      </c>
      <c r="CE3" s="12" t="s">
        <v>455</v>
      </c>
      <c r="CF3" s="12" t="s">
        <v>456</v>
      </c>
      <c r="CG3" s="12" t="s">
        <v>457</v>
      </c>
      <c r="CH3" s="12" t="s">
        <v>458</v>
      </c>
      <c r="CI3" s="12" t="s">
        <v>459</v>
      </c>
      <c r="CJ3" s="12" t="s">
        <v>468</v>
      </c>
      <c r="CK3" s="13" t="s">
        <v>460</v>
      </c>
      <c r="CL3" s="12" t="s">
        <v>461</v>
      </c>
      <c r="CM3" s="12" t="s">
        <v>462</v>
      </c>
      <c r="CN3" s="12"/>
      <c r="CO3" s="12" t="s">
        <v>463</v>
      </c>
      <c r="CP3" s="12" t="s">
        <v>464</v>
      </c>
      <c r="CQ3" s="12" t="s">
        <v>465</v>
      </c>
      <c r="CT3" s="3" t="s">
        <v>518</v>
      </c>
      <c r="CU3" s="3" t="s">
        <v>519</v>
      </c>
      <c r="CW3" s="3" t="s">
        <v>520</v>
      </c>
      <c r="CX3" s="3" t="s">
        <v>521</v>
      </c>
      <c r="CY3" s="3" t="s">
        <v>522</v>
      </c>
      <c r="CZ3" s="3" t="s">
        <v>523</v>
      </c>
      <c r="DA3" s="3" t="s">
        <v>524</v>
      </c>
      <c r="DB3" s="3" t="s">
        <v>525</v>
      </c>
      <c r="DC3" s="3" t="s">
        <v>526</v>
      </c>
      <c r="DD3" s="3" t="s">
        <v>527</v>
      </c>
      <c r="DE3" s="3" t="s">
        <v>528</v>
      </c>
      <c r="DF3" s="3" t="s">
        <v>539</v>
      </c>
      <c r="DG3" s="3" t="s">
        <v>540</v>
      </c>
    </row>
    <row r="4" spans="1:111" s="3" customFormat="1" ht="13" x14ac:dyDescent="0.15">
      <c r="B4" s="2"/>
      <c r="C4" s="2"/>
      <c r="G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1"/>
      <c r="BM4" s="1"/>
      <c r="BN4" s="7" t="str">
        <f t="shared" ref="BN4:BX7" si="0">IF(AL4="","",AL4*$BM4/100)</f>
        <v/>
      </c>
      <c r="BO4" s="8" t="str">
        <f t="shared" si="0"/>
        <v/>
      </c>
      <c r="BP4" s="8" t="str">
        <f t="shared" si="0"/>
        <v/>
      </c>
      <c r="BQ4" s="8" t="str">
        <f t="shared" si="0"/>
        <v/>
      </c>
      <c r="BR4" s="8" t="str">
        <f t="shared" si="0"/>
        <v/>
      </c>
      <c r="BS4" s="8" t="str">
        <f t="shared" si="0"/>
        <v/>
      </c>
      <c r="BT4" s="8" t="str">
        <f t="shared" si="0"/>
        <v/>
      </c>
      <c r="BU4" s="8" t="str">
        <f t="shared" si="0"/>
        <v/>
      </c>
      <c r="BV4" s="8" t="str">
        <f t="shared" si="0"/>
        <v/>
      </c>
      <c r="BW4" s="8" t="str">
        <f t="shared" si="0"/>
        <v/>
      </c>
      <c r="BX4" s="8" t="str">
        <f t="shared" si="0"/>
        <v/>
      </c>
      <c r="BY4" s="8"/>
      <c r="BZ4" s="7" t="str">
        <f t="shared" ref="BZ4:CB7" si="1">IF(AW4="","",AW4*$BM4/100)</f>
        <v/>
      </c>
      <c r="CA4" s="8" t="str">
        <f t="shared" si="1"/>
        <v/>
      </c>
      <c r="CB4" s="8" t="str">
        <f t="shared" si="1"/>
        <v/>
      </c>
      <c r="CC4" s="8"/>
      <c r="CD4" s="7" t="str">
        <f t="shared" ref="CD4:CI7" si="2">IF(AZ4="","",AZ4*$BM4/100)</f>
        <v/>
      </c>
      <c r="CE4" s="8" t="str">
        <f t="shared" si="2"/>
        <v/>
      </c>
      <c r="CF4" s="8" t="str">
        <f t="shared" si="2"/>
        <v/>
      </c>
      <c r="CG4" s="8" t="str">
        <f t="shared" si="2"/>
        <v/>
      </c>
      <c r="CH4" s="8" t="str">
        <f t="shared" si="2"/>
        <v/>
      </c>
      <c r="CI4" s="8" t="str">
        <f t="shared" si="2"/>
        <v/>
      </c>
      <c r="CJ4" s="8">
        <f t="shared" ref="CJ4:CJ5" si="3">SUM(CD4:CI4)</f>
        <v>0</v>
      </c>
      <c r="CK4" s="7" t="str">
        <f t="shared" ref="CK4:CM7" si="4">IF(BF4="","",BF4*$BM4/100)</f>
        <v/>
      </c>
      <c r="CL4" s="8" t="str">
        <f t="shared" si="4"/>
        <v/>
      </c>
      <c r="CM4" s="8" t="str">
        <f t="shared" si="4"/>
        <v/>
      </c>
      <c r="CN4" s="8"/>
      <c r="CO4" s="8" t="str">
        <f t="shared" ref="CO4:CQ7" si="5">IF(BI4="","",BI4*$BM4/100)</f>
        <v/>
      </c>
      <c r="CP4" s="8" t="str">
        <f t="shared" si="5"/>
        <v/>
      </c>
      <c r="CQ4" s="8" t="str">
        <f t="shared" si="5"/>
        <v/>
      </c>
      <c r="CR4" s="1"/>
      <c r="CS4" s="1"/>
      <c r="CT4" s="9">
        <f>AY4-AU4</f>
        <v>0</v>
      </c>
      <c r="CU4" s="9" t="str">
        <f>IF(AZ4+BA4+BB4&gt;0,AZ4+BA4+BB4,"")</f>
        <v/>
      </c>
      <c r="CZ4" s="10"/>
      <c r="DF4" s="10"/>
      <c r="DG4" s="1"/>
    </row>
    <row r="5" spans="1:111" s="3" customFormat="1" ht="13" x14ac:dyDescent="0.15">
      <c r="B5" s="2"/>
      <c r="C5" s="2"/>
      <c r="G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1"/>
      <c r="BM5" s="1"/>
      <c r="BN5" s="7" t="str">
        <f t="shared" si="0"/>
        <v/>
      </c>
      <c r="BO5" s="8" t="str">
        <f t="shared" si="0"/>
        <v/>
      </c>
      <c r="BP5" s="8" t="str">
        <f t="shared" si="0"/>
        <v/>
      </c>
      <c r="BQ5" s="8" t="str">
        <f t="shared" si="0"/>
        <v/>
      </c>
      <c r="BR5" s="8" t="str">
        <f t="shared" si="0"/>
        <v/>
      </c>
      <c r="BS5" s="8" t="str">
        <f t="shared" si="0"/>
        <v/>
      </c>
      <c r="BT5" s="8" t="str">
        <f t="shared" si="0"/>
        <v/>
      </c>
      <c r="BU5" s="8" t="str">
        <f t="shared" si="0"/>
        <v/>
      </c>
      <c r="BV5" s="8" t="str">
        <f t="shared" si="0"/>
        <v/>
      </c>
      <c r="BW5" s="8" t="str">
        <f t="shared" si="0"/>
        <v/>
      </c>
      <c r="BX5" s="8" t="str">
        <f t="shared" si="0"/>
        <v/>
      </c>
      <c r="BY5" s="8"/>
      <c r="BZ5" s="7" t="str">
        <f t="shared" si="1"/>
        <v/>
      </c>
      <c r="CA5" s="8" t="str">
        <f t="shared" si="1"/>
        <v/>
      </c>
      <c r="CB5" s="8" t="str">
        <f t="shared" si="1"/>
        <v/>
      </c>
      <c r="CC5" s="8"/>
      <c r="CD5" s="7" t="str">
        <f t="shared" si="2"/>
        <v/>
      </c>
      <c r="CE5" s="8" t="str">
        <f t="shared" si="2"/>
        <v/>
      </c>
      <c r="CF5" s="8" t="str">
        <f t="shared" si="2"/>
        <v/>
      </c>
      <c r="CG5" s="8" t="str">
        <f t="shared" si="2"/>
        <v/>
      </c>
      <c r="CH5" s="8" t="str">
        <f t="shared" si="2"/>
        <v/>
      </c>
      <c r="CI5" s="8" t="str">
        <f t="shared" si="2"/>
        <v/>
      </c>
      <c r="CJ5" s="8">
        <f t="shared" si="3"/>
        <v>0</v>
      </c>
      <c r="CK5" s="7" t="str">
        <f t="shared" si="4"/>
        <v/>
      </c>
      <c r="CL5" s="8" t="str">
        <f t="shared" si="4"/>
        <v/>
      </c>
      <c r="CM5" s="8" t="str">
        <f t="shared" si="4"/>
        <v/>
      </c>
      <c r="CN5" s="8"/>
      <c r="CO5" s="8" t="str">
        <f t="shared" si="5"/>
        <v/>
      </c>
      <c r="CP5" s="8" t="str">
        <f t="shared" si="5"/>
        <v/>
      </c>
      <c r="CQ5" s="8" t="str">
        <f t="shared" si="5"/>
        <v/>
      </c>
      <c r="CR5" s="1"/>
      <c r="CS5" s="1"/>
      <c r="CT5" s="9">
        <f>AY5-AU5</f>
        <v>0</v>
      </c>
      <c r="CU5" s="9" t="str">
        <f>IF(AZ5+BA5+BB5&gt;0,AZ5+BA5+BB5,"")</f>
        <v/>
      </c>
      <c r="CZ5" s="10"/>
      <c r="DF5" s="10"/>
      <c r="DG5" s="1"/>
    </row>
    <row r="6" spans="1:111" ht="13" x14ac:dyDescent="0.15">
      <c r="A6" s="1" t="s">
        <v>15</v>
      </c>
      <c r="B6" s="2" t="s">
        <v>512</v>
      </c>
      <c r="C6" s="2" t="s">
        <v>13</v>
      </c>
      <c r="G6" s="4" t="str">
        <f t="shared" ref="G6:G65" si="6">IF(AND(AI6&lt;102,AI6&gt;98),"ok","fail")</f>
        <v>ok</v>
      </c>
      <c r="I6" s="5"/>
      <c r="J6" s="5">
        <v>30.126999999999999</v>
      </c>
      <c r="K6" s="5">
        <v>0</v>
      </c>
      <c r="L6" s="5">
        <v>0</v>
      </c>
      <c r="M6" s="5">
        <v>33.101999999999997</v>
      </c>
      <c r="N6" s="5">
        <v>0</v>
      </c>
      <c r="O6" s="5"/>
      <c r="P6" s="5"/>
      <c r="Q6" s="5"/>
      <c r="R6" s="5">
        <v>0</v>
      </c>
      <c r="S6" s="5">
        <v>0</v>
      </c>
      <c r="T6" s="5">
        <v>0</v>
      </c>
      <c r="U6" s="5">
        <v>0</v>
      </c>
      <c r="V6" s="5">
        <v>35.002000000000002</v>
      </c>
      <c r="W6" s="5">
        <v>0</v>
      </c>
      <c r="X6" s="5">
        <v>0.17299999999999999</v>
      </c>
      <c r="Y6" s="5">
        <v>0</v>
      </c>
      <c r="Z6" s="5"/>
      <c r="AA6" s="5"/>
      <c r="AB6" s="5"/>
      <c r="AC6" s="5"/>
      <c r="AD6" s="5"/>
      <c r="AE6" s="5"/>
      <c r="AF6" s="5"/>
      <c r="AG6" s="5"/>
      <c r="AH6" s="5"/>
      <c r="AI6" s="4">
        <f t="shared" ref="AI6:AI65" si="7">SUM(I6:AH6)</f>
        <v>98.403999999999996</v>
      </c>
      <c r="AJ6" s="1"/>
      <c r="AM6" s="6">
        <f t="shared" ref="AM6:AM65" si="8">IF(J6="","",100*(J6/55.845)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25.042262561979939</v>
      </c>
      <c r="AN6" s="6">
        <f t="shared" ref="AN6:AN65" si="9">IF(K6="","",100*(K6/58.9332)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0</v>
      </c>
      <c r="AO6" s="6">
        <f t="shared" ref="AO6:AO65" si="10">IF(L6="","",100*(L6/58.6934)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0</v>
      </c>
      <c r="AP6" s="6">
        <f t="shared" ref="AP6:AP65" si="11">IF(M6="","",100*(M6/63.546)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24.180650974083775</v>
      </c>
      <c r="AQ6" s="6">
        <f t="shared" ref="AQ6:AQ65" si="12">IF(N6="","",100*(N6/107.8682)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0</v>
      </c>
      <c r="AR6" s="6" t="str">
        <f t="shared" ref="AR6:AR65" si="13">IF(O6="","",100*(O6/196.96654)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/>
      </c>
      <c r="AU6" s="6">
        <f t="shared" ref="AU6:AU65" si="14">IF(R6="","",100*(R6/65.39)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0</v>
      </c>
      <c r="AV6" s="6">
        <f t="shared" ref="AV6:AV65" si="15">IF(S6="","",100*(S6/207.2)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0</v>
      </c>
      <c r="AW6" s="6">
        <f t="shared" ref="AW6:AW65" si="16">IF(T6="","",100*(T6/78.96)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0</v>
      </c>
      <c r="AX6" s="6">
        <f t="shared" ref="AX6:AX65" si="17">IF(U6="","",100*(U6/200.59)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0</v>
      </c>
      <c r="AY6" s="6">
        <f t="shared" ref="AY6:AY36" si="18">IF(V6="","",100*(V6/32.066)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50.669899717081265</v>
      </c>
      <c r="AZ6" s="6">
        <f t="shared" ref="AZ6:AZ36" si="19">IF(W6="","",100*(W6/208.98037)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0</v>
      </c>
      <c r="BA6" s="6">
        <f t="shared" ref="BA6:BA36" si="20">IF(X6="","",100*(X6/74.92159)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0.10718674685503259</v>
      </c>
      <c r="BB6" s="6">
        <f t="shared" ref="BB6:BB36" si="21">IF(Y6="","",100*(Y6/121.757)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>0</v>
      </c>
      <c r="BC6" s="6" t="str">
        <f t="shared" ref="BC6:BC36" si="22">IF(Z6="","",100*(Z6/30.973762)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/>
      </c>
      <c r="BD6" s="6" t="str">
        <f t="shared" ref="BD6:BD36" si="23">IF(AA6="","",100*(AA6/50.9415)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/>
      </c>
      <c r="BE6" s="6" t="str">
        <f t="shared" ref="BE6:BE36" si="24">IF(AB6="","",100*(AB6/238.0289)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/>
      </c>
      <c r="BF6" s="6" t="str">
        <f t="shared" ref="BF6:BF36" si="25">IF(AC6="","",100*(AC6/28.0855)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/>
      </c>
      <c r="BG6" s="6" t="str">
        <f t="shared" ref="BG6:BG36" si="26">IF(AD6="","",100*(AD6/137.327)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/>
      </c>
      <c r="BH6" s="6" t="str">
        <f t="shared" ref="BH6:BH36" si="27">IF(AE6="","",100*(AE6/40.078)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/>
      </c>
      <c r="BI6" s="6" t="str">
        <f t="shared" ref="BI6:BI36" si="28">IF(AF6="","",100*(AF6/18.9984032)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/>
      </c>
      <c r="BJ6" s="6" t="str">
        <f t="shared" ref="BJ6:BJ36" si="29">IF(AG6="","",100*(AG6/35.4527)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/>
      </c>
      <c r="BK6" s="6" t="str">
        <f t="shared" ref="BK6:BK36" si="30">IF(AH6="","",100*(AH6/15.9994)/((I6/54.938049)+(J6/55.845)+(K6/58.9332)+(L6/58.6934)+(M6/63.546)+(N6/107.8682)+(O6/196.96654)+(P6/204.3833)+(Q6/112.411)+(R6/65.39)+(S6/207.2)+(T6/78.96)+(U6/200.59)+(V6/32.066)+(W6/208.98037)+(X6/74.92159)+(Y6/121.757)+(Z6/30.973762)+(AA6/50.9415)+(AB6/238.0289)+(AC6/28.0855)+(AD6/137.327)+(AE6/40.078)+(AF6/18.9984032)+(AG6/35.4527)+(AH6/15.9994)))</f>
        <v/>
      </c>
      <c r="BM6" s="1">
        <v>4</v>
      </c>
      <c r="BN6" s="7" t="str">
        <f t="shared" si="0"/>
        <v/>
      </c>
      <c r="BO6" s="8">
        <f t="shared" si="0"/>
        <v>1.0016905024791976</v>
      </c>
      <c r="BP6" s="8">
        <f t="shared" si="0"/>
        <v>0</v>
      </c>
      <c r="BQ6" s="8">
        <f t="shared" si="0"/>
        <v>0</v>
      </c>
      <c r="BR6" s="8">
        <f t="shared" si="0"/>
        <v>0.96722603896335102</v>
      </c>
      <c r="BS6" s="8">
        <f t="shared" si="0"/>
        <v>0</v>
      </c>
      <c r="BT6" s="8" t="str">
        <f t="shared" si="0"/>
        <v/>
      </c>
      <c r="BU6" s="8" t="str">
        <f t="shared" si="0"/>
        <v/>
      </c>
      <c r="BV6" s="8" t="str">
        <f t="shared" si="0"/>
        <v/>
      </c>
      <c r="BW6" s="8">
        <f t="shared" si="0"/>
        <v>0</v>
      </c>
      <c r="BX6" s="8">
        <f t="shared" si="0"/>
        <v>0</v>
      </c>
      <c r="BZ6" s="7">
        <f t="shared" si="1"/>
        <v>0</v>
      </c>
      <c r="CA6" s="8">
        <f t="shared" si="1"/>
        <v>0</v>
      </c>
      <c r="CB6" s="8">
        <f t="shared" si="1"/>
        <v>2.0267959886832507</v>
      </c>
      <c r="CD6" s="7">
        <f t="shared" si="2"/>
        <v>0</v>
      </c>
      <c r="CE6" s="8">
        <f t="shared" si="2"/>
        <v>4.2874698742013037E-3</v>
      </c>
      <c r="CF6" s="8">
        <f t="shared" si="2"/>
        <v>0</v>
      </c>
      <c r="CG6" s="8" t="str">
        <f t="shared" si="2"/>
        <v/>
      </c>
      <c r="CH6" s="8" t="str">
        <f t="shared" si="2"/>
        <v/>
      </c>
      <c r="CI6" s="8" t="str">
        <f t="shared" si="2"/>
        <v/>
      </c>
      <c r="CJ6" s="8">
        <f t="shared" ref="CJ6:CJ66" si="31">SUM(CD6:CI6)</f>
        <v>4.2874698742013037E-3</v>
      </c>
      <c r="CK6" s="7" t="str">
        <f t="shared" si="4"/>
        <v/>
      </c>
      <c r="CL6" s="8" t="str">
        <f t="shared" si="4"/>
        <v/>
      </c>
      <c r="CM6" s="8" t="str">
        <f t="shared" si="4"/>
        <v/>
      </c>
      <c r="CO6" s="8" t="str">
        <f t="shared" si="5"/>
        <v/>
      </c>
      <c r="CP6" s="8" t="str">
        <f t="shared" si="5"/>
        <v/>
      </c>
      <c r="CQ6" s="8" t="str">
        <f t="shared" si="5"/>
        <v/>
      </c>
      <c r="CT6" s="9">
        <f>AY6-AU6</f>
        <v>50.669899717081265</v>
      </c>
      <c r="CU6" s="9">
        <f>IF(AZ6+BA6+BB6&gt;0,AZ6+BA6+BB6,"")</f>
        <v>0.10718674685503259</v>
      </c>
      <c r="CV6" s="3"/>
      <c r="CW6" s="3">
        <f>AM6/AY6</f>
        <v>0.49422364563192483</v>
      </c>
      <c r="CX6" s="3">
        <f>AU6/AY6</f>
        <v>0</v>
      </c>
      <c r="CY6" s="3">
        <f>AV6/AY6</f>
        <v>0</v>
      </c>
      <c r="CZ6" s="10">
        <f>AL6+AT6+AM6</f>
        <v>25.042262561979939</v>
      </c>
      <c r="DA6" s="3">
        <f>(AM6+AU6+AT6+AL6)/AY6</f>
        <v>0.49422364563192483</v>
      </c>
      <c r="DB6" s="3">
        <f>AV6/(BA6+BB6+AY6)</f>
        <v>0</v>
      </c>
      <c r="DC6" s="3">
        <f>AV6+BA6+BB6</f>
        <v>0.10718674685503259</v>
      </c>
      <c r="DD6" s="3">
        <f>(AP6+AQ6+AV6)/(AY6+BA6+BB6)</f>
        <v>0.47621186361800688</v>
      </c>
      <c r="DE6" s="3">
        <f>(BA6+BB6)/AY6</f>
        <v>2.1153929147978757E-3</v>
      </c>
      <c r="DF6" s="10">
        <f>AM6+AU6+AT6+AL6</f>
        <v>25.042262561979939</v>
      </c>
      <c r="DG6" s="1">
        <f>(AU6+AT6+AM6+AL6+BA6)/AY6</f>
        <v>0.49633903854672268</v>
      </c>
    </row>
    <row r="7" spans="1:111" ht="13" x14ac:dyDescent="0.15">
      <c r="A7" s="1" t="s">
        <v>15</v>
      </c>
      <c r="B7" s="2" t="s">
        <v>512</v>
      </c>
      <c r="C7" s="2" t="s">
        <v>14</v>
      </c>
      <c r="G7" s="4" t="str">
        <f t="shared" si="6"/>
        <v>ok</v>
      </c>
      <c r="I7" s="5"/>
      <c r="J7" s="5">
        <v>29.585000000000001</v>
      </c>
      <c r="K7" s="5">
        <v>0</v>
      </c>
      <c r="L7" s="5">
        <v>0</v>
      </c>
      <c r="M7" s="5">
        <v>33.279000000000003</v>
      </c>
      <c r="N7" s="5">
        <v>0</v>
      </c>
      <c r="O7" s="5"/>
      <c r="P7" s="5"/>
      <c r="Q7" s="5"/>
      <c r="R7" s="5">
        <v>0</v>
      </c>
      <c r="S7" s="5">
        <v>0</v>
      </c>
      <c r="T7" s="5">
        <v>0</v>
      </c>
      <c r="U7" s="5">
        <v>0</v>
      </c>
      <c r="V7" s="5">
        <v>34.950000000000003</v>
      </c>
      <c r="W7" s="5">
        <v>0</v>
      </c>
      <c r="X7" s="5">
        <v>0.26</v>
      </c>
      <c r="Y7" s="5">
        <v>0.25900000000000001</v>
      </c>
      <c r="Z7" s="5"/>
      <c r="AA7" s="5"/>
      <c r="AB7" s="5"/>
      <c r="AC7" s="5"/>
      <c r="AD7" s="5"/>
      <c r="AE7" s="5"/>
      <c r="AF7" s="5"/>
      <c r="AG7" s="5"/>
      <c r="AH7" s="5"/>
      <c r="AI7" s="4">
        <f t="shared" si="7"/>
        <v>98.333000000000013</v>
      </c>
      <c r="AJ7" s="1"/>
      <c r="AM7" s="6">
        <f t="shared" si="8"/>
        <v>24.651854744349428</v>
      </c>
      <c r="AN7" s="6">
        <f t="shared" si="9"/>
        <v>0</v>
      </c>
      <c r="AO7" s="6">
        <f t="shared" si="10"/>
        <v>0</v>
      </c>
      <c r="AP7" s="6">
        <f t="shared" si="11"/>
        <v>24.369373879347535</v>
      </c>
      <c r="AQ7" s="6">
        <f t="shared" si="12"/>
        <v>0</v>
      </c>
      <c r="AR7" s="6" t="str">
        <f t="shared" si="13"/>
        <v/>
      </c>
      <c r="AU7" s="6">
        <f t="shared" si="14"/>
        <v>0</v>
      </c>
      <c r="AV7" s="6">
        <f t="shared" si="15"/>
        <v>0</v>
      </c>
      <c r="AW7" s="6">
        <f t="shared" si="16"/>
        <v>0</v>
      </c>
      <c r="AX7" s="6">
        <f t="shared" si="17"/>
        <v>0</v>
      </c>
      <c r="AY7" s="6">
        <f t="shared" si="18"/>
        <v>50.718302961784538</v>
      </c>
      <c r="AZ7" s="6">
        <f t="shared" si="19"/>
        <v>0</v>
      </c>
      <c r="BA7" s="6">
        <f t="shared" si="20"/>
        <v>0.16148369724695327</v>
      </c>
      <c r="BB7" s="6">
        <f t="shared" si="21"/>
        <v>9.8984717271553918E-2</v>
      </c>
      <c r="BC7" s="6" t="str">
        <f t="shared" si="22"/>
        <v/>
      </c>
      <c r="BD7" s="6" t="str">
        <f t="shared" si="23"/>
        <v/>
      </c>
      <c r="BE7" s="6" t="str">
        <f t="shared" si="24"/>
        <v/>
      </c>
      <c r="BF7" s="6" t="str">
        <f t="shared" si="25"/>
        <v/>
      </c>
      <c r="BG7" s="6" t="str">
        <f t="shared" si="26"/>
        <v/>
      </c>
      <c r="BH7" s="6" t="str">
        <f t="shared" si="27"/>
        <v/>
      </c>
      <c r="BI7" s="6" t="str">
        <f t="shared" si="28"/>
        <v/>
      </c>
      <c r="BJ7" s="6" t="str">
        <f t="shared" si="29"/>
        <v/>
      </c>
      <c r="BK7" s="6" t="str">
        <f t="shared" si="30"/>
        <v/>
      </c>
      <c r="BM7" s="1">
        <v>4</v>
      </c>
      <c r="BN7" s="7" t="str">
        <f t="shared" si="0"/>
        <v/>
      </c>
      <c r="BO7" s="8">
        <f t="shared" si="0"/>
        <v>0.98607418977397709</v>
      </c>
      <c r="BP7" s="8">
        <f t="shared" si="0"/>
        <v>0</v>
      </c>
      <c r="BQ7" s="8">
        <f t="shared" si="0"/>
        <v>0</v>
      </c>
      <c r="BR7" s="8">
        <f t="shared" si="0"/>
        <v>0.97477495517390134</v>
      </c>
      <c r="BS7" s="8">
        <f t="shared" si="0"/>
        <v>0</v>
      </c>
      <c r="BT7" s="8" t="str">
        <f t="shared" si="0"/>
        <v/>
      </c>
      <c r="BU7" s="8" t="str">
        <f t="shared" si="0"/>
        <v/>
      </c>
      <c r="BV7" s="8" t="str">
        <f t="shared" si="0"/>
        <v/>
      </c>
      <c r="BW7" s="8">
        <f t="shared" si="0"/>
        <v>0</v>
      </c>
      <c r="BX7" s="8">
        <f t="shared" si="0"/>
        <v>0</v>
      </c>
      <c r="BZ7" s="7">
        <f t="shared" si="1"/>
        <v>0</v>
      </c>
      <c r="CA7" s="8">
        <f t="shared" si="1"/>
        <v>0</v>
      </c>
      <c r="CB7" s="8">
        <f t="shared" si="1"/>
        <v>2.0287321184713814</v>
      </c>
      <c r="CD7" s="7">
        <f t="shared" si="2"/>
        <v>0</v>
      </c>
      <c r="CE7" s="8">
        <f t="shared" si="2"/>
        <v>6.4593478898781311E-3</v>
      </c>
      <c r="CF7" s="8">
        <f t="shared" si="2"/>
        <v>3.9593886908621569E-3</v>
      </c>
      <c r="CG7" s="8" t="str">
        <f t="shared" si="2"/>
        <v/>
      </c>
      <c r="CH7" s="8" t="str">
        <f t="shared" si="2"/>
        <v/>
      </c>
      <c r="CI7" s="8" t="str">
        <f t="shared" si="2"/>
        <v/>
      </c>
      <c r="CJ7" s="8">
        <f t="shared" si="31"/>
        <v>1.0418736580740287E-2</v>
      </c>
      <c r="CK7" s="7" t="str">
        <f t="shared" si="4"/>
        <v/>
      </c>
      <c r="CL7" s="8" t="str">
        <f t="shared" si="4"/>
        <v/>
      </c>
      <c r="CM7" s="8" t="str">
        <f t="shared" si="4"/>
        <v/>
      </c>
      <c r="CO7" s="8" t="str">
        <f t="shared" si="5"/>
        <v/>
      </c>
      <c r="CP7" s="8" t="str">
        <f t="shared" si="5"/>
        <v/>
      </c>
      <c r="CQ7" s="8" t="str">
        <f t="shared" si="5"/>
        <v/>
      </c>
      <c r="CT7" s="9">
        <f>AY7-AU7</f>
        <v>50.718302961784538</v>
      </c>
      <c r="CU7" s="9">
        <f>IF(AZ7+BA7+BB7&gt;0,AZ7+BA7+BB7,"")</f>
        <v>0.26046841451850722</v>
      </c>
      <c r="CV7" s="3"/>
      <c r="CW7" s="3">
        <f>AM7/AY7</f>
        <v>0.48605440846323705</v>
      </c>
      <c r="CX7" s="3">
        <f>AU7/AY7</f>
        <v>0</v>
      </c>
      <c r="CY7" s="3">
        <f>AV7/AY7</f>
        <v>0</v>
      </c>
      <c r="CZ7" s="10">
        <f>AL7+AT7+AM7</f>
        <v>24.651854744349428</v>
      </c>
      <c r="DA7" s="3">
        <f>(AM7+AU7+AT7+AL7)/AY7</f>
        <v>0.48605440846323705</v>
      </c>
      <c r="DB7" s="3">
        <f>AV7/(BA7+BB7+AY7)</f>
        <v>0</v>
      </c>
      <c r="DC7" s="3">
        <f>AV7+BA7+BB7</f>
        <v>0.26046841451850722</v>
      </c>
      <c r="DD7" s="3">
        <f>(AP7+AQ7+AV7)/(AY7+BA7+BB7)</f>
        <v>0.47802983911604013</v>
      </c>
      <c r="DE7" s="3">
        <f>(BA7+BB7)/AY7</f>
        <v>5.1355900988005491E-3</v>
      </c>
      <c r="DF7" s="10">
        <f>AM7+AU7+AT7+AL7</f>
        <v>24.651854744349428</v>
      </c>
      <c r="DG7" s="1">
        <f>(AU7+AT7+AM7+AL7+BA7)/AY7</f>
        <v>0.48923834183278669</v>
      </c>
    </row>
    <row r="8" spans="1:111" ht="13" x14ac:dyDescent="0.15"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1"/>
      <c r="CT8" s="9"/>
      <c r="CU8" s="9"/>
      <c r="CV8" s="3"/>
      <c r="CW8" s="3"/>
      <c r="CX8" s="3"/>
      <c r="CY8" s="3"/>
      <c r="CZ8" s="10"/>
      <c r="DA8" s="3"/>
      <c r="DB8" s="3"/>
      <c r="DC8" s="3"/>
      <c r="DD8" s="3"/>
      <c r="DE8" s="3"/>
      <c r="DF8" s="10"/>
    </row>
    <row r="9" spans="1:111" ht="13" x14ac:dyDescent="0.15"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J9" s="1"/>
      <c r="CT9" s="9"/>
      <c r="CU9" s="9"/>
      <c r="CV9" s="3"/>
      <c r="CW9" s="3"/>
      <c r="CX9" s="3"/>
      <c r="CY9" s="3"/>
      <c r="CZ9" s="10"/>
      <c r="DA9" s="3"/>
      <c r="DB9" s="3"/>
      <c r="DC9" s="3"/>
      <c r="DD9" s="3"/>
      <c r="DE9" s="3"/>
      <c r="DF9" s="10"/>
    </row>
    <row r="10" spans="1:111" ht="13" x14ac:dyDescent="0.15">
      <c r="A10" s="1" t="s">
        <v>92</v>
      </c>
      <c r="B10" s="2" t="s">
        <v>503</v>
      </c>
      <c r="C10" s="2" t="s">
        <v>62</v>
      </c>
      <c r="G10" s="4" t="str">
        <f t="shared" si="6"/>
        <v>ok</v>
      </c>
      <c r="I10" s="5"/>
      <c r="J10" s="5">
        <v>1.2310000000000001</v>
      </c>
      <c r="K10" s="5">
        <v>0</v>
      </c>
      <c r="L10" s="5">
        <v>0</v>
      </c>
      <c r="M10" s="5">
        <v>43.127000000000002</v>
      </c>
      <c r="N10" s="5">
        <v>0</v>
      </c>
      <c r="O10" s="5">
        <v>0</v>
      </c>
      <c r="P10" s="5"/>
      <c r="Q10" s="5"/>
      <c r="R10" s="5">
        <v>6.734</v>
      </c>
      <c r="S10" s="5">
        <v>0</v>
      </c>
      <c r="T10" s="5">
        <v>0</v>
      </c>
      <c r="U10" s="5">
        <v>0</v>
      </c>
      <c r="V10" s="5">
        <v>28.54</v>
      </c>
      <c r="W10" s="5">
        <v>0</v>
      </c>
      <c r="X10" s="5">
        <v>19.920000000000002</v>
      </c>
      <c r="Y10" s="5">
        <v>0.7</v>
      </c>
      <c r="Z10" s="5"/>
      <c r="AA10" s="5"/>
      <c r="AB10" s="5"/>
      <c r="AC10" s="5"/>
      <c r="AD10" s="5"/>
      <c r="AE10" s="5"/>
      <c r="AF10" s="5"/>
      <c r="AG10" s="5"/>
      <c r="AH10" s="5"/>
      <c r="AI10" s="4">
        <f t="shared" si="7"/>
        <v>100.25200000000001</v>
      </c>
      <c r="AJ10" s="1"/>
      <c r="AM10" s="6">
        <f t="shared" si="8"/>
        <v>1.1215805065366233</v>
      </c>
      <c r="AN10" s="6">
        <f t="shared" si="9"/>
        <v>0</v>
      </c>
      <c r="AO10" s="6">
        <f t="shared" si="10"/>
        <v>0</v>
      </c>
      <c r="AP10" s="6">
        <f t="shared" si="11"/>
        <v>34.53168139242549</v>
      </c>
      <c r="AQ10" s="6">
        <f t="shared" si="12"/>
        <v>0</v>
      </c>
      <c r="AR10" s="6">
        <f t="shared" si="13"/>
        <v>0</v>
      </c>
      <c r="AU10" s="6">
        <f t="shared" si="14"/>
        <v>5.2398453527001339</v>
      </c>
      <c r="AV10" s="6">
        <f t="shared" si="15"/>
        <v>0</v>
      </c>
      <c r="AW10" s="6">
        <f t="shared" si="16"/>
        <v>0</v>
      </c>
      <c r="AX10" s="6">
        <f t="shared" si="17"/>
        <v>0</v>
      </c>
      <c r="AY10" s="6">
        <f t="shared" si="18"/>
        <v>45.286199495230925</v>
      </c>
      <c r="AZ10" s="6">
        <f t="shared" si="19"/>
        <v>0</v>
      </c>
      <c r="BA10" s="6">
        <f t="shared" si="20"/>
        <v>13.528169729579103</v>
      </c>
      <c r="BB10" s="6">
        <f t="shared" si="21"/>
        <v>0.29252352352771849</v>
      </c>
      <c r="BC10" s="6" t="str">
        <f t="shared" si="22"/>
        <v/>
      </c>
      <c r="BD10" s="6" t="str">
        <f t="shared" si="23"/>
        <v/>
      </c>
      <c r="BE10" s="6" t="str">
        <f t="shared" si="24"/>
        <v/>
      </c>
      <c r="BF10" s="6" t="str">
        <f t="shared" si="25"/>
        <v/>
      </c>
      <c r="BG10" s="6" t="str">
        <f t="shared" si="26"/>
        <v/>
      </c>
      <c r="BH10" s="6" t="str">
        <f t="shared" si="27"/>
        <v/>
      </c>
      <c r="BI10" s="6" t="str">
        <f t="shared" si="28"/>
        <v/>
      </c>
      <c r="BJ10" s="6" t="str">
        <f t="shared" si="29"/>
        <v/>
      </c>
      <c r="BK10" s="6" t="str">
        <f t="shared" si="30"/>
        <v/>
      </c>
      <c r="BM10" s="1">
        <v>29</v>
      </c>
      <c r="BN10" s="7" t="str">
        <f t="shared" ref="BN10:BN39" si="32">IF(AL10="","",AL10*$BM10/100)</f>
        <v/>
      </c>
      <c r="BO10" s="8">
        <f t="shared" ref="BO10:BO39" si="33">IF(AM10="","",AM10*$BM10/100)</f>
        <v>0.32525834689562072</v>
      </c>
      <c r="BP10" s="8">
        <f t="shared" ref="BP10:BP39" si="34">IF(AN10="","",AN10*$BM10/100)</f>
        <v>0</v>
      </c>
      <c r="BQ10" s="8">
        <f t="shared" ref="BQ10:BQ39" si="35">IF(AO10="","",AO10*$BM10/100)</f>
        <v>0</v>
      </c>
      <c r="BR10" s="8">
        <f t="shared" ref="BR10:BR39" si="36">IF(AP10="","",AP10*$BM10/100)</f>
        <v>10.014187603803393</v>
      </c>
      <c r="BS10" s="8">
        <f t="shared" ref="BS10:BS39" si="37">IF(AQ10="","",AQ10*$BM10/100)</f>
        <v>0</v>
      </c>
      <c r="BT10" s="8">
        <f t="shared" ref="BT10:BT39" si="38">IF(AR10="","",AR10*$BM10/100)</f>
        <v>0</v>
      </c>
      <c r="BU10" s="8" t="str">
        <f t="shared" ref="BU10:BU39" si="39">IF(AS10="","",AS10*$BM10/100)</f>
        <v/>
      </c>
      <c r="BV10" s="8" t="str">
        <f t="shared" ref="BV10:BV39" si="40">IF(AT10="","",AT10*$BM10/100)</f>
        <v/>
      </c>
      <c r="BW10" s="8">
        <f t="shared" ref="BW10:BW39" si="41">IF(AU10="","",AU10*$BM10/100)</f>
        <v>1.5195551522830388</v>
      </c>
      <c r="BX10" s="8">
        <f t="shared" ref="BX10:BX39" si="42">IF(AV10="","",AV10*$BM10/100)</f>
        <v>0</v>
      </c>
      <c r="BY10" s="8">
        <f>SUM(BO10:BX10)</f>
        <v>11.859001102982052</v>
      </c>
      <c r="BZ10" s="7">
        <f t="shared" ref="BZ10:BZ39" si="43">IF(AW10="","",AW10*$BM10/100)</f>
        <v>0</v>
      </c>
      <c r="CA10" s="8">
        <f t="shared" ref="CA10:CA39" si="44">IF(AX10="","",AX10*$BM10/100)</f>
        <v>0</v>
      </c>
      <c r="CB10" s="8">
        <f t="shared" ref="CB10:CB39" si="45">IF(AY10="","",AY10*$BM10/100)</f>
        <v>13.132997853616969</v>
      </c>
      <c r="CD10" s="7">
        <f t="shared" ref="CD10:CD39" si="46">IF(AZ10="","",AZ10*$BM10/100)</f>
        <v>0</v>
      </c>
      <c r="CE10" s="8">
        <f t="shared" ref="CE10:CE39" si="47">IF(BA10="","",BA10*$BM10/100)</f>
        <v>3.9231692215779401</v>
      </c>
      <c r="CF10" s="8">
        <f t="shared" ref="CF10:CF39" si="48">IF(BB10="","",BB10*$BM10/100)</f>
        <v>8.4831821823038348E-2</v>
      </c>
      <c r="CG10" s="8" t="str">
        <f t="shared" ref="CG10:CG39" si="49">IF(BC10="","",BC10*$BM10/100)</f>
        <v/>
      </c>
      <c r="CH10" s="8" t="str">
        <f t="shared" ref="CH10:CH39" si="50">IF(BD10="","",BD10*$BM10/100)</f>
        <v/>
      </c>
      <c r="CI10" s="8" t="str">
        <f t="shared" ref="CI10:CI39" si="51">IF(BE10="","",BE10*$BM10/100)</f>
        <v/>
      </c>
      <c r="CJ10" s="8">
        <f t="shared" si="31"/>
        <v>4.0080010434009781</v>
      </c>
      <c r="CK10" s="7" t="str">
        <f t="shared" ref="CK10:CK39" si="52">IF(BF10="","",BF10*$BM10/100)</f>
        <v/>
      </c>
      <c r="CL10" s="8" t="str">
        <f t="shared" ref="CL10:CL39" si="53">IF(BG10="","",BG10*$BM10/100)</f>
        <v/>
      </c>
      <c r="CM10" s="8" t="str">
        <f t="shared" ref="CM10:CM39" si="54">IF(BH10="","",BH10*$BM10/100)</f>
        <v/>
      </c>
      <c r="CO10" s="8" t="str">
        <f t="shared" ref="CO10:CO39" si="55">IF(BI10="","",BI10*$BM10/100)</f>
        <v/>
      </c>
      <c r="CP10" s="8" t="str">
        <f t="shared" ref="CP10:CP39" si="56">IF(BJ10="","",BJ10*$BM10/100)</f>
        <v/>
      </c>
      <c r="CQ10" s="8" t="str">
        <f t="shared" ref="CQ10:CQ39" si="57">IF(BK10="","",BK10*$BM10/100)</f>
        <v/>
      </c>
      <c r="CT10" s="9">
        <f t="shared" ref="CT10:CT39" si="58">AY10-AU10</f>
        <v>40.046354142530788</v>
      </c>
      <c r="CU10" s="9">
        <f t="shared" ref="CU10:CU39" si="59">IF(AZ10+BA10+BB10&gt;0,AZ10+BA10+BB10,"")</f>
        <v>13.820693253106821</v>
      </c>
      <c r="CV10" s="3"/>
      <c r="CW10" s="3">
        <f t="shared" ref="CW10:CW39" si="60">AM10/AY10</f>
        <v>2.4766496615701582E-2</v>
      </c>
      <c r="CX10" s="3">
        <f t="shared" ref="CX10:CX39" si="61">AU10/AY10</f>
        <v>0.11570512454355858</v>
      </c>
      <c r="CY10" s="3">
        <f t="shared" ref="CY10:CY39" si="62">AV10/AY10</f>
        <v>0</v>
      </c>
      <c r="CZ10" s="10">
        <f t="shared" ref="CZ10:CZ39" si="63">AL10+AT10+AM10</f>
        <v>1.1215805065366233</v>
      </c>
      <c r="DA10" s="3">
        <f t="shared" ref="DA10:DA39" si="64">(AM10+AU10+AT10+AL10)/AY10</f>
        <v>0.14047162115926015</v>
      </c>
      <c r="DB10" s="3">
        <f t="shared" ref="DB10:DB39" si="65">AV10/(BA10+BB10+AY10)</f>
        <v>0</v>
      </c>
      <c r="DC10" s="3">
        <f t="shared" ref="DC10:DC39" si="66">AV10+BA10+BB10</f>
        <v>13.820693253106821</v>
      </c>
      <c r="DD10" s="3">
        <f t="shared" ref="DD10:DD39" si="67">(AP10+AQ10+AV10)/(AY10+BA10+BB10)</f>
        <v>0.58422427210736128</v>
      </c>
      <c r="DE10" s="3">
        <f t="shared" ref="DE10:DE39" si="68">(BA10+BB10)/AY10</f>
        <v>0.30518554012381355</v>
      </c>
      <c r="DF10" s="10">
        <f t="shared" ref="DF10:DF39" si="69">AM10+AU10+AT10+AL10</f>
        <v>6.361425859236757</v>
      </c>
      <c r="DG10" s="1">
        <f t="shared" ref="DG10:DG39" si="70">(AU10+AT10+AM10+AL10+BA10)/AY10</f>
        <v>0.43919772050888095</v>
      </c>
    </row>
    <row r="11" spans="1:111" ht="13" x14ac:dyDescent="0.15">
      <c r="A11" s="1" t="s">
        <v>92</v>
      </c>
      <c r="B11" s="2" t="s">
        <v>503</v>
      </c>
      <c r="C11" s="2" t="s">
        <v>70</v>
      </c>
      <c r="G11" s="4" t="str">
        <f t="shared" si="6"/>
        <v>ok</v>
      </c>
      <c r="I11" s="5"/>
      <c r="J11" s="5">
        <v>1.355</v>
      </c>
      <c r="K11" s="5">
        <v>0</v>
      </c>
      <c r="L11" s="5">
        <v>0</v>
      </c>
      <c r="M11" s="5">
        <v>42.5</v>
      </c>
      <c r="N11" s="5">
        <v>0</v>
      </c>
      <c r="O11" s="5">
        <v>0</v>
      </c>
      <c r="P11" s="5"/>
      <c r="Q11" s="5"/>
      <c r="R11" s="5">
        <v>6.5389999999999997</v>
      </c>
      <c r="S11" s="5">
        <v>0</v>
      </c>
      <c r="T11" s="5">
        <v>0</v>
      </c>
      <c r="U11" s="5">
        <v>0</v>
      </c>
      <c r="V11" s="5">
        <v>28.175000000000001</v>
      </c>
      <c r="W11" s="5">
        <v>0</v>
      </c>
      <c r="X11" s="5">
        <v>20.91</v>
      </c>
      <c r="Y11" s="5">
        <v>0.79</v>
      </c>
      <c r="Z11" s="5"/>
      <c r="AA11" s="5"/>
      <c r="AB11" s="5"/>
      <c r="AC11" s="5"/>
      <c r="AD11" s="5"/>
      <c r="AE11" s="5"/>
      <c r="AF11" s="5"/>
      <c r="AG11" s="5"/>
      <c r="AH11" s="5"/>
      <c r="AI11" s="4">
        <f t="shared" si="7"/>
        <v>100.26900000000001</v>
      </c>
      <c r="AJ11" s="1"/>
      <c r="AM11" s="6">
        <f t="shared" si="8"/>
        <v>1.23964129474135</v>
      </c>
      <c r="AN11" s="6">
        <f t="shared" si="9"/>
        <v>0</v>
      </c>
      <c r="AO11" s="6">
        <f t="shared" si="10"/>
        <v>0</v>
      </c>
      <c r="AP11" s="6">
        <f t="shared" si="11"/>
        <v>34.169745697834891</v>
      </c>
      <c r="AQ11" s="6">
        <f t="shared" si="12"/>
        <v>0</v>
      </c>
      <c r="AR11" s="6">
        <f t="shared" si="13"/>
        <v>0</v>
      </c>
      <c r="AU11" s="6">
        <f t="shared" si="14"/>
        <v>5.1090603767402731</v>
      </c>
      <c r="AV11" s="6">
        <f t="shared" si="15"/>
        <v>0</v>
      </c>
      <c r="AW11" s="6">
        <f t="shared" si="16"/>
        <v>0</v>
      </c>
      <c r="AX11" s="6">
        <f t="shared" si="17"/>
        <v>0</v>
      </c>
      <c r="AY11" s="6">
        <f t="shared" si="18"/>
        <v>44.891092158253969</v>
      </c>
      <c r="AZ11" s="6">
        <f t="shared" si="19"/>
        <v>0</v>
      </c>
      <c r="BA11" s="6">
        <f t="shared" si="20"/>
        <v>14.258967605684706</v>
      </c>
      <c r="BB11" s="6">
        <f t="shared" si="21"/>
        <v>0.33149286674481265</v>
      </c>
      <c r="BC11" s="6" t="str">
        <f t="shared" si="22"/>
        <v/>
      </c>
      <c r="BD11" s="6" t="str">
        <f t="shared" si="23"/>
        <v/>
      </c>
      <c r="BE11" s="6" t="str">
        <f t="shared" si="24"/>
        <v/>
      </c>
      <c r="BF11" s="6" t="str">
        <f t="shared" si="25"/>
        <v/>
      </c>
      <c r="BG11" s="6" t="str">
        <f t="shared" si="26"/>
        <v/>
      </c>
      <c r="BH11" s="6" t="str">
        <f t="shared" si="27"/>
        <v/>
      </c>
      <c r="BI11" s="6" t="str">
        <f t="shared" si="28"/>
        <v/>
      </c>
      <c r="BJ11" s="6" t="str">
        <f t="shared" si="29"/>
        <v/>
      </c>
      <c r="BK11" s="6" t="str">
        <f t="shared" si="30"/>
        <v/>
      </c>
      <c r="BM11" s="1">
        <v>29</v>
      </c>
      <c r="BN11" s="7" t="str">
        <f t="shared" si="32"/>
        <v/>
      </c>
      <c r="BO11" s="8">
        <f t="shared" si="33"/>
        <v>0.35949597547499151</v>
      </c>
      <c r="BP11" s="8">
        <f t="shared" si="34"/>
        <v>0</v>
      </c>
      <c r="BQ11" s="8">
        <f t="shared" si="35"/>
        <v>0</v>
      </c>
      <c r="BR11" s="8">
        <f t="shared" si="36"/>
        <v>9.9092262523721182</v>
      </c>
      <c r="BS11" s="8">
        <f t="shared" si="37"/>
        <v>0</v>
      </c>
      <c r="BT11" s="8">
        <f t="shared" si="38"/>
        <v>0</v>
      </c>
      <c r="BU11" s="8" t="str">
        <f t="shared" si="39"/>
        <v/>
      </c>
      <c r="BV11" s="8" t="str">
        <f t="shared" si="40"/>
        <v/>
      </c>
      <c r="BW11" s="8">
        <f t="shared" si="41"/>
        <v>1.4816275092546791</v>
      </c>
      <c r="BX11" s="8">
        <f t="shared" si="42"/>
        <v>0</v>
      </c>
      <c r="BY11" s="8">
        <f t="shared" ref="BY11:BY40" si="71">SUM(BO11:BX11)</f>
        <v>11.750349737101789</v>
      </c>
      <c r="BZ11" s="7">
        <f t="shared" si="43"/>
        <v>0</v>
      </c>
      <c r="CA11" s="8">
        <f t="shared" si="44"/>
        <v>0</v>
      </c>
      <c r="CB11" s="8">
        <f t="shared" si="45"/>
        <v>13.018416725893651</v>
      </c>
      <c r="CD11" s="7">
        <f t="shared" si="46"/>
        <v>0</v>
      </c>
      <c r="CE11" s="8">
        <f t="shared" si="47"/>
        <v>4.1351006056485646</v>
      </c>
      <c r="CF11" s="8">
        <f t="shared" si="48"/>
        <v>9.6132931355995682E-2</v>
      </c>
      <c r="CG11" s="8" t="str">
        <f t="shared" si="49"/>
        <v/>
      </c>
      <c r="CH11" s="8" t="str">
        <f t="shared" si="50"/>
        <v/>
      </c>
      <c r="CI11" s="8" t="str">
        <f t="shared" si="51"/>
        <v/>
      </c>
      <c r="CJ11" s="8">
        <f t="shared" si="31"/>
        <v>4.2312335370045604</v>
      </c>
      <c r="CK11" s="7" t="str">
        <f t="shared" si="52"/>
        <v/>
      </c>
      <c r="CL11" s="8" t="str">
        <f t="shared" si="53"/>
        <v/>
      </c>
      <c r="CM11" s="8" t="str">
        <f t="shared" si="54"/>
        <v/>
      </c>
      <c r="CO11" s="8" t="str">
        <f t="shared" si="55"/>
        <v/>
      </c>
      <c r="CP11" s="8" t="str">
        <f t="shared" si="56"/>
        <v/>
      </c>
      <c r="CQ11" s="8" t="str">
        <f t="shared" si="57"/>
        <v/>
      </c>
      <c r="CT11" s="9">
        <f t="shared" si="58"/>
        <v>39.782031781513695</v>
      </c>
      <c r="CU11" s="9">
        <f t="shared" si="59"/>
        <v>14.590460472429518</v>
      </c>
      <c r="CV11" s="3"/>
      <c r="CW11" s="3">
        <f t="shared" si="60"/>
        <v>2.7614416026486035E-2</v>
      </c>
      <c r="CX11" s="3">
        <f t="shared" si="61"/>
        <v>0.11381011535048803</v>
      </c>
      <c r="CY11" s="3">
        <f t="shared" si="62"/>
        <v>0</v>
      </c>
      <c r="CZ11" s="10">
        <f t="shared" si="63"/>
        <v>1.23964129474135</v>
      </c>
      <c r="DA11" s="3">
        <f t="shared" si="64"/>
        <v>0.14142453137697408</v>
      </c>
      <c r="DB11" s="3">
        <f t="shared" si="65"/>
        <v>0</v>
      </c>
      <c r="DC11" s="3">
        <f t="shared" si="66"/>
        <v>14.590460472429518</v>
      </c>
      <c r="DD11" s="3">
        <f t="shared" si="67"/>
        <v>0.57445954563412782</v>
      </c>
      <c r="DE11" s="3">
        <f t="shared" si="68"/>
        <v>0.32501905770066725</v>
      </c>
      <c r="DF11" s="10">
        <f t="shared" si="69"/>
        <v>6.3487016714816233</v>
      </c>
      <c r="DG11" s="1">
        <f t="shared" si="70"/>
        <v>0.45905920944222939</v>
      </c>
    </row>
    <row r="12" spans="1:111" ht="13" x14ac:dyDescent="0.15">
      <c r="A12" s="1" t="s">
        <v>92</v>
      </c>
      <c r="B12" s="2" t="s">
        <v>503</v>
      </c>
      <c r="C12" s="2" t="s">
        <v>71</v>
      </c>
      <c r="G12" s="4" t="str">
        <f t="shared" si="6"/>
        <v>ok</v>
      </c>
      <c r="I12" s="5"/>
      <c r="J12" s="5">
        <v>0.88200000000000001</v>
      </c>
      <c r="K12" s="5">
        <v>0</v>
      </c>
      <c r="L12" s="5">
        <v>0</v>
      </c>
      <c r="M12" s="5">
        <v>42.652999999999999</v>
      </c>
      <c r="N12" s="5">
        <v>0</v>
      </c>
      <c r="O12" s="5">
        <v>0</v>
      </c>
      <c r="P12" s="5"/>
      <c r="Q12" s="5"/>
      <c r="R12" s="5">
        <v>7.5860000000000003</v>
      </c>
      <c r="S12" s="5">
        <v>0</v>
      </c>
      <c r="T12" s="5">
        <v>0</v>
      </c>
      <c r="U12" s="5">
        <v>0</v>
      </c>
      <c r="V12" s="5">
        <v>28.88</v>
      </c>
      <c r="W12" s="5">
        <v>0</v>
      </c>
      <c r="X12" s="5">
        <v>18.995999999999999</v>
      </c>
      <c r="Y12" s="5">
        <v>1.0209999999999999</v>
      </c>
      <c r="Z12" s="5"/>
      <c r="AA12" s="5"/>
      <c r="AB12" s="5"/>
      <c r="AC12" s="5"/>
      <c r="AD12" s="5"/>
      <c r="AE12" s="5"/>
      <c r="AF12" s="5"/>
      <c r="AG12" s="5"/>
      <c r="AH12" s="5"/>
      <c r="AI12" s="4">
        <f t="shared" si="7"/>
        <v>100.01799999999999</v>
      </c>
      <c r="AJ12" s="1"/>
      <c r="AM12" s="6">
        <f t="shared" si="8"/>
        <v>0.80350892589032996</v>
      </c>
      <c r="AN12" s="6">
        <f t="shared" si="9"/>
        <v>0</v>
      </c>
      <c r="AO12" s="6">
        <f t="shared" si="10"/>
        <v>0</v>
      </c>
      <c r="AP12" s="6">
        <f t="shared" si="11"/>
        <v>34.148197139254016</v>
      </c>
      <c r="AQ12" s="6">
        <f t="shared" si="12"/>
        <v>0</v>
      </c>
      <c r="AR12" s="6">
        <f t="shared" si="13"/>
        <v>0</v>
      </c>
      <c r="AU12" s="6">
        <f t="shared" si="14"/>
        <v>5.9021183896220926</v>
      </c>
      <c r="AV12" s="6">
        <f t="shared" si="15"/>
        <v>0</v>
      </c>
      <c r="AW12" s="6">
        <f t="shared" si="16"/>
        <v>0</v>
      </c>
      <c r="AX12" s="6">
        <f t="shared" si="17"/>
        <v>0</v>
      </c>
      <c r="AY12" s="6">
        <f t="shared" si="18"/>
        <v>45.820393691556269</v>
      </c>
      <c r="AZ12" s="6">
        <f t="shared" si="19"/>
        <v>0</v>
      </c>
      <c r="BA12" s="6">
        <f t="shared" si="20"/>
        <v>12.89916479325454</v>
      </c>
      <c r="BB12" s="6">
        <f t="shared" si="21"/>
        <v>0.42661706042276204</v>
      </c>
      <c r="BC12" s="6" t="str">
        <f t="shared" si="22"/>
        <v/>
      </c>
      <c r="BD12" s="6" t="str">
        <f t="shared" si="23"/>
        <v/>
      </c>
      <c r="BE12" s="6" t="str">
        <f t="shared" si="24"/>
        <v/>
      </c>
      <c r="BF12" s="6" t="str">
        <f t="shared" si="25"/>
        <v/>
      </c>
      <c r="BG12" s="6" t="str">
        <f t="shared" si="26"/>
        <v/>
      </c>
      <c r="BH12" s="6" t="str">
        <f t="shared" si="27"/>
        <v/>
      </c>
      <c r="BI12" s="6" t="str">
        <f t="shared" si="28"/>
        <v/>
      </c>
      <c r="BJ12" s="6" t="str">
        <f t="shared" si="29"/>
        <v/>
      </c>
      <c r="BK12" s="6" t="str">
        <f t="shared" si="30"/>
        <v/>
      </c>
      <c r="BM12" s="1">
        <v>29</v>
      </c>
      <c r="BN12" s="7" t="str">
        <f t="shared" si="32"/>
        <v/>
      </c>
      <c r="BO12" s="8">
        <f t="shared" si="33"/>
        <v>0.23301758850819568</v>
      </c>
      <c r="BP12" s="8">
        <f t="shared" si="34"/>
        <v>0</v>
      </c>
      <c r="BQ12" s="8">
        <f t="shared" si="35"/>
        <v>0</v>
      </c>
      <c r="BR12" s="8">
        <f t="shared" si="36"/>
        <v>9.9029771703836644</v>
      </c>
      <c r="BS12" s="8">
        <f t="shared" si="37"/>
        <v>0</v>
      </c>
      <c r="BT12" s="8">
        <f t="shared" si="38"/>
        <v>0</v>
      </c>
      <c r="BU12" s="8" t="str">
        <f t="shared" si="39"/>
        <v/>
      </c>
      <c r="BV12" s="8" t="str">
        <f t="shared" si="40"/>
        <v/>
      </c>
      <c r="BW12" s="8">
        <f t="shared" si="41"/>
        <v>1.7116143329904068</v>
      </c>
      <c r="BX12" s="8">
        <f t="shared" si="42"/>
        <v>0</v>
      </c>
      <c r="BY12" s="8">
        <f t="shared" si="71"/>
        <v>11.847609091882266</v>
      </c>
      <c r="BZ12" s="7">
        <f t="shared" si="43"/>
        <v>0</v>
      </c>
      <c r="CA12" s="8">
        <f t="shared" si="44"/>
        <v>0</v>
      </c>
      <c r="CB12" s="8">
        <f t="shared" si="45"/>
        <v>13.28791417055132</v>
      </c>
      <c r="CD12" s="7">
        <f t="shared" si="46"/>
        <v>0</v>
      </c>
      <c r="CE12" s="8">
        <f t="shared" si="47"/>
        <v>3.7407577900438169</v>
      </c>
      <c r="CF12" s="8">
        <f t="shared" si="48"/>
        <v>0.12371894752260099</v>
      </c>
      <c r="CG12" s="8" t="str">
        <f t="shared" si="49"/>
        <v/>
      </c>
      <c r="CH12" s="8" t="str">
        <f t="shared" si="50"/>
        <v/>
      </c>
      <c r="CI12" s="8" t="str">
        <f t="shared" si="51"/>
        <v/>
      </c>
      <c r="CJ12" s="8">
        <f t="shared" si="31"/>
        <v>3.864476737566418</v>
      </c>
      <c r="CK12" s="7" t="str">
        <f t="shared" si="52"/>
        <v/>
      </c>
      <c r="CL12" s="8" t="str">
        <f t="shared" si="53"/>
        <v/>
      </c>
      <c r="CM12" s="8" t="str">
        <f t="shared" si="54"/>
        <v/>
      </c>
      <c r="CO12" s="8" t="str">
        <f t="shared" si="55"/>
        <v/>
      </c>
      <c r="CP12" s="8" t="str">
        <f t="shared" si="56"/>
        <v/>
      </c>
      <c r="CQ12" s="8" t="str">
        <f t="shared" si="57"/>
        <v/>
      </c>
      <c r="CT12" s="9">
        <f t="shared" si="58"/>
        <v>39.918275301934173</v>
      </c>
      <c r="CU12" s="9">
        <f t="shared" si="59"/>
        <v>13.325781853677302</v>
      </c>
      <c r="CV12" s="3"/>
      <c r="CW12" s="3">
        <f t="shared" si="60"/>
        <v>1.7536054607020971E-2</v>
      </c>
      <c r="CX12" s="3">
        <f t="shared" si="61"/>
        <v>0.12880985766627598</v>
      </c>
      <c r="CY12" s="3">
        <f t="shared" si="62"/>
        <v>0</v>
      </c>
      <c r="CZ12" s="10">
        <f t="shared" si="63"/>
        <v>0.80350892589032996</v>
      </c>
      <c r="DA12" s="3">
        <f t="shared" si="64"/>
        <v>0.14634591227329694</v>
      </c>
      <c r="DB12" s="3">
        <f t="shared" si="65"/>
        <v>0</v>
      </c>
      <c r="DC12" s="3">
        <f t="shared" si="66"/>
        <v>13.325781853677302</v>
      </c>
      <c r="DD12" s="3">
        <f t="shared" si="67"/>
        <v>0.57735258153992208</v>
      </c>
      <c r="DE12" s="3">
        <f t="shared" si="68"/>
        <v>0.29082643731480995</v>
      </c>
      <c r="DF12" s="10">
        <f t="shared" si="69"/>
        <v>6.7056273155124222</v>
      </c>
      <c r="DG12" s="1">
        <f t="shared" si="70"/>
        <v>0.42786171242303644</v>
      </c>
    </row>
    <row r="13" spans="1:111" ht="13" x14ac:dyDescent="0.15">
      <c r="A13" s="1" t="s">
        <v>92</v>
      </c>
      <c r="B13" s="2" t="s">
        <v>503</v>
      </c>
      <c r="C13" s="2" t="s">
        <v>72</v>
      </c>
      <c r="G13" s="4" t="str">
        <f t="shared" si="6"/>
        <v>ok</v>
      </c>
      <c r="I13" s="5"/>
      <c r="J13" s="5">
        <v>1.4330000000000001</v>
      </c>
      <c r="K13" s="5">
        <v>0</v>
      </c>
      <c r="L13" s="5">
        <v>0</v>
      </c>
      <c r="M13" s="5">
        <v>42.896999999999998</v>
      </c>
      <c r="N13" s="5">
        <v>0</v>
      </c>
      <c r="O13" s="5">
        <v>0</v>
      </c>
      <c r="P13" s="5"/>
      <c r="Q13" s="5"/>
      <c r="R13" s="5">
        <v>6.6859999999999999</v>
      </c>
      <c r="S13" s="5">
        <v>0</v>
      </c>
      <c r="T13" s="5">
        <v>0</v>
      </c>
      <c r="U13" s="5">
        <v>0</v>
      </c>
      <c r="V13" s="5">
        <v>28.922999999999998</v>
      </c>
      <c r="W13" s="5">
        <v>0</v>
      </c>
      <c r="X13" s="5">
        <v>19.033000000000001</v>
      </c>
      <c r="Y13" s="5">
        <v>0.77600000000000002</v>
      </c>
      <c r="Z13" s="5"/>
      <c r="AA13" s="5"/>
      <c r="AB13" s="5"/>
      <c r="AC13" s="5"/>
      <c r="AD13" s="5"/>
      <c r="AE13" s="5"/>
      <c r="AF13" s="5"/>
      <c r="AG13" s="5"/>
      <c r="AH13" s="5"/>
      <c r="AI13" s="4">
        <f t="shared" si="7"/>
        <v>99.74799999999999</v>
      </c>
      <c r="AJ13" s="1"/>
      <c r="AM13" s="6">
        <f t="shared" si="8"/>
        <v>1.3056300905146538</v>
      </c>
      <c r="AN13" s="6">
        <f t="shared" si="9"/>
        <v>0</v>
      </c>
      <c r="AO13" s="6">
        <f t="shared" si="10"/>
        <v>0</v>
      </c>
      <c r="AP13" s="6">
        <f t="shared" si="11"/>
        <v>34.347644393461046</v>
      </c>
      <c r="AQ13" s="6">
        <f t="shared" si="12"/>
        <v>0</v>
      </c>
      <c r="AR13" s="6">
        <f t="shared" si="13"/>
        <v>0</v>
      </c>
      <c r="AU13" s="6">
        <f t="shared" si="14"/>
        <v>5.2025143928253073</v>
      </c>
      <c r="AV13" s="6">
        <f t="shared" si="15"/>
        <v>0</v>
      </c>
      <c r="AW13" s="6">
        <f t="shared" si="16"/>
        <v>0</v>
      </c>
      <c r="AX13" s="6">
        <f t="shared" si="17"/>
        <v>0</v>
      </c>
      <c r="AY13" s="6">
        <f t="shared" si="18"/>
        <v>45.894094422136867</v>
      </c>
      <c r="AZ13" s="6">
        <f t="shared" si="19"/>
        <v>0</v>
      </c>
      <c r="BA13" s="6">
        <f t="shared" si="20"/>
        <v>12.925832315383708</v>
      </c>
      <c r="BB13" s="6">
        <f t="shared" si="21"/>
        <v>0.32428438567841306</v>
      </c>
      <c r="BC13" s="6" t="str">
        <f t="shared" si="22"/>
        <v/>
      </c>
      <c r="BD13" s="6" t="str">
        <f t="shared" si="23"/>
        <v/>
      </c>
      <c r="BE13" s="6" t="str">
        <f t="shared" si="24"/>
        <v/>
      </c>
      <c r="BF13" s="6" t="str">
        <f t="shared" si="25"/>
        <v/>
      </c>
      <c r="BG13" s="6" t="str">
        <f t="shared" si="26"/>
        <v/>
      </c>
      <c r="BH13" s="6" t="str">
        <f t="shared" si="27"/>
        <v/>
      </c>
      <c r="BI13" s="6" t="str">
        <f t="shared" si="28"/>
        <v/>
      </c>
      <c r="BJ13" s="6" t="str">
        <f t="shared" si="29"/>
        <v/>
      </c>
      <c r="BK13" s="6" t="str">
        <f t="shared" si="30"/>
        <v/>
      </c>
      <c r="BM13" s="1">
        <v>29</v>
      </c>
      <c r="BN13" s="7" t="str">
        <f t="shared" si="32"/>
        <v/>
      </c>
      <c r="BO13" s="8">
        <f t="shared" si="33"/>
        <v>0.3786327262492496</v>
      </c>
      <c r="BP13" s="8">
        <f t="shared" si="34"/>
        <v>0</v>
      </c>
      <c r="BQ13" s="8">
        <f t="shared" si="35"/>
        <v>0</v>
      </c>
      <c r="BR13" s="8">
        <f t="shared" si="36"/>
        <v>9.9608168741037044</v>
      </c>
      <c r="BS13" s="8">
        <f t="shared" si="37"/>
        <v>0</v>
      </c>
      <c r="BT13" s="8">
        <f t="shared" si="38"/>
        <v>0</v>
      </c>
      <c r="BU13" s="8" t="str">
        <f t="shared" si="39"/>
        <v/>
      </c>
      <c r="BV13" s="8" t="str">
        <f t="shared" si="40"/>
        <v/>
      </c>
      <c r="BW13" s="8">
        <f t="shared" si="41"/>
        <v>1.5087291739193391</v>
      </c>
      <c r="BX13" s="8">
        <f t="shared" si="42"/>
        <v>0</v>
      </c>
      <c r="BY13" s="8">
        <f t="shared" si="71"/>
        <v>11.848178774272291</v>
      </c>
      <c r="BZ13" s="7">
        <f t="shared" si="43"/>
        <v>0</v>
      </c>
      <c r="CA13" s="8">
        <f t="shared" si="44"/>
        <v>0</v>
      </c>
      <c r="CB13" s="8">
        <f t="shared" si="45"/>
        <v>13.30928738241969</v>
      </c>
      <c r="CD13" s="7">
        <f t="shared" si="46"/>
        <v>0</v>
      </c>
      <c r="CE13" s="8">
        <f t="shared" si="47"/>
        <v>3.7484913714612755</v>
      </c>
      <c r="CF13" s="8">
        <f t="shared" si="48"/>
        <v>9.4042471846739792E-2</v>
      </c>
      <c r="CG13" s="8" t="str">
        <f t="shared" si="49"/>
        <v/>
      </c>
      <c r="CH13" s="8" t="str">
        <f t="shared" si="50"/>
        <v/>
      </c>
      <c r="CI13" s="8" t="str">
        <f t="shared" si="51"/>
        <v/>
      </c>
      <c r="CJ13" s="8">
        <f t="shared" si="31"/>
        <v>3.8425338433080154</v>
      </c>
      <c r="CK13" s="7" t="str">
        <f t="shared" si="52"/>
        <v/>
      </c>
      <c r="CL13" s="8" t="str">
        <f t="shared" si="53"/>
        <v/>
      </c>
      <c r="CM13" s="8" t="str">
        <f t="shared" si="54"/>
        <v/>
      </c>
      <c r="CO13" s="8" t="str">
        <f t="shared" si="55"/>
        <v/>
      </c>
      <c r="CP13" s="8" t="str">
        <f t="shared" si="56"/>
        <v/>
      </c>
      <c r="CQ13" s="8" t="str">
        <f t="shared" si="57"/>
        <v/>
      </c>
      <c r="CT13" s="9">
        <f t="shared" si="58"/>
        <v>40.691580029311559</v>
      </c>
      <c r="CU13" s="9">
        <f t="shared" si="59"/>
        <v>13.250116701062121</v>
      </c>
      <c r="CV13" s="3"/>
      <c r="CW13" s="3">
        <f t="shared" si="60"/>
        <v>2.8448760280688476E-2</v>
      </c>
      <c r="CX13" s="3">
        <f t="shared" si="61"/>
        <v>0.11335912514085672</v>
      </c>
      <c r="CY13" s="3">
        <f t="shared" si="62"/>
        <v>0</v>
      </c>
      <c r="CZ13" s="10">
        <f t="shared" si="63"/>
        <v>1.3056300905146538</v>
      </c>
      <c r="DA13" s="3">
        <f t="shared" si="64"/>
        <v>0.14180788542154521</v>
      </c>
      <c r="DB13" s="3">
        <f t="shared" si="65"/>
        <v>0</v>
      </c>
      <c r="DC13" s="3">
        <f t="shared" si="66"/>
        <v>13.250116701062121</v>
      </c>
      <c r="DD13" s="3">
        <f t="shared" si="67"/>
        <v>0.58074397715634374</v>
      </c>
      <c r="DE13" s="3">
        <f t="shared" si="68"/>
        <v>0.28871071251971298</v>
      </c>
      <c r="DF13" s="10">
        <f t="shared" si="69"/>
        <v>6.5081444833399615</v>
      </c>
      <c r="DG13" s="1">
        <f t="shared" si="70"/>
        <v>0.4234526695301728</v>
      </c>
    </row>
    <row r="14" spans="1:111" ht="13" x14ac:dyDescent="0.15">
      <c r="A14" s="1" t="s">
        <v>92</v>
      </c>
      <c r="B14" s="2" t="s">
        <v>503</v>
      </c>
      <c r="C14" s="2" t="s">
        <v>63</v>
      </c>
      <c r="G14" s="4" t="str">
        <f t="shared" si="6"/>
        <v>ok</v>
      </c>
      <c r="I14" s="5"/>
      <c r="J14" s="5">
        <v>0.997</v>
      </c>
      <c r="K14" s="5">
        <v>0</v>
      </c>
      <c r="L14" s="5">
        <v>0</v>
      </c>
      <c r="M14" s="5">
        <v>42.926000000000002</v>
      </c>
      <c r="N14" s="5">
        <v>0</v>
      </c>
      <c r="O14" s="5">
        <v>0</v>
      </c>
      <c r="P14" s="5"/>
      <c r="Q14" s="5"/>
      <c r="R14" s="5">
        <v>7.391</v>
      </c>
      <c r="S14" s="5">
        <v>0</v>
      </c>
      <c r="T14" s="5">
        <v>0</v>
      </c>
      <c r="U14" s="5">
        <v>0</v>
      </c>
      <c r="V14" s="5">
        <v>28.414000000000001</v>
      </c>
      <c r="W14" s="5">
        <v>0</v>
      </c>
      <c r="X14" s="5">
        <v>19.949000000000002</v>
      </c>
      <c r="Y14" s="5">
        <v>0.82</v>
      </c>
      <c r="Z14" s="5"/>
      <c r="AA14" s="5"/>
      <c r="AB14" s="5"/>
      <c r="AC14" s="5"/>
      <c r="AD14" s="5"/>
      <c r="AE14" s="5"/>
      <c r="AF14" s="5"/>
      <c r="AG14" s="5"/>
      <c r="AH14" s="5"/>
      <c r="AI14" s="4">
        <f t="shared" si="7"/>
        <v>100.497</v>
      </c>
      <c r="AJ14" s="1"/>
      <c r="AM14" s="6">
        <f t="shared" si="8"/>
        <v>0.90831647711617991</v>
      </c>
      <c r="AN14" s="6">
        <f t="shared" si="9"/>
        <v>0</v>
      </c>
      <c r="AO14" s="6">
        <f t="shared" si="10"/>
        <v>0</v>
      </c>
      <c r="AP14" s="6">
        <f t="shared" si="11"/>
        <v>34.36833811295412</v>
      </c>
      <c r="AQ14" s="6">
        <f t="shared" si="12"/>
        <v>0</v>
      </c>
      <c r="AR14" s="6">
        <f t="shared" si="13"/>
        <v>0</v>
      </c>
      <c r="AU14" s="6">
        <f t="shared" si="14"/>
        <v>5.7506666614725921</v>
      </c>
      <c r="AV14" s="6">
        <f t="shared" si="15"/>
        <v>0</v>
      </c>
      <c r="AW14" s="6">
        <f t="shared" si="16"/>
        <v>0</v>
      </c>
      <c r="AX14" s="6">
        <f t="shared" si="17"/>
        <v>0</v>
      </c>
      <c r="AY14" s="6">
        <f t="shared" si="18"/>
        <v>45.083115158004759</v>
      </c>
      <c r="AZ14" s="6">
        <f t="shared" si="19"/>
        <v>0</v>
      </c>
      <c r="BA14" s="6">
        <f t="shared" si="20"/>
        <v>13.546917135479029</v>
      </c>
      <c r="BB14" s="6">
        <f t="shared" si="21"/>
        <v>0.34264645497333274</v>
      </c>
      <c r="BC14" s="6" t="str">
        <f t="shared" si="22"/>
        <v/>
      </c>
      <c r="BD14" s="6" t="str">
        <f t="shared" si="23"/>
        <v/>
      </c>
      <c r="BE14" s="6" t="str">
        <f t="shared" si="24"/>
        <v/>
      </c>
      <c r="BF14" s="6" t="str">
        <f t="shared" si="25"/>
        <v/>
      </c>
      <c r="BG14" s="6" t="str">
        <f t="shared" si="26"/>
        <v/>
      </c>
      <c r="BH14" s="6" t="str">
        <f t="shared" si="27"/>
        <v/>
      </c>
      <c r="BI14" s="6" t="str">
        <f t="shared" si="28"/>
        <v/>
      </c>
      <c r="BJ14" s="6" t="str">
        <f t="shared" si="29"/>
        <v/>
      </c>
      <c r="BK14" s="6" t="str">
        <f t="shared" si="30"/>
        <v/>
      </c>
      <c r="BM14" s="1">
        <v>29</v>
      </c>
      <c r="BN14" s="7" t="str">
        <f t="shared" si="32"/>
        <v/>
      </c>
      <c r="BO14" s="8">
        <f t="shared" si="33"/>
        <v>0.26341177836369217</v>
      </c>
      <c r="BP14" s="8">
        <f t="shared" si="34"/>
        <v>0</v>
      </c>
      <c r="BQ14" s="8">
        <f t="shared" si="35"/>
        <v>0</v>
      </c>
      <c r="BR14" s="8">
        <f t="shared" si="36"/>
        <v>9.966818052756695</v>
      </c>
      <c r="BS14" s="8">
        <f t="shared" si="37"/>
        <v>0</v>
      </c>
      <c r="BT14" s="8">
        <f t="shared" si="38"/>
        <v>0</v>
      </c>
      <c r="BU14" s="8" t="str">
        <f t="shared" si="39"/>
        <v/>
      </c>
      <c r="BV14" s="8" t="str">
        <f t="shared" si="40"/>
        <v/>
      </c>
      <c r="BW14" s="8">
        <f t="shared" si="41"/>
        <v>1.6676933318270517</v>
      </c>
      <c r="BX14" s="8">
        <f t="shared" si="42"/>
        <v>0</v>
      </c>
      <c r="BY14" s="8">
        <f t="shared" si="71"/>
        <v>11.897923162947437</v>
      </c>
      <c r="BZ14" s="7">
        <f t="shared" si="43"/>
        <v>0</v>
      </c>
      <c r="CA14" s="8">
        <f t="shared" si="44"/>
        <v>0</v>
      </c>
      <c r="CB14" s="8">
        <f t="shared" si="45"/>
        <v>13.07410339582138</v>
      </c>
      <c r="CD14" s="7">
        <f t="shared" si="46"/>
        <v>0</v>
      </c>
      <c r="CE14" s="8">
        <f t="shared" si="47"/>
        <v>3.9286059692889186</v>
      </c>
      <c r="CF14" s="8">
        <f t="shared" si="48"/>
        <v>9.93674719422665E-2</v>
      </c>
      <c r="CG14" s="8" t="str">
        <f t="shared" si="49"/>
        <v/>
      </c>
      <c r="CH14" s="8" t="str">
        <f t="shared" si="50"/>
        <v/>
      </c>
      <c r="CI14" s="8" t="str">
        <f t="shared" si="51"/>
        <v/>
      </c>
      <c r="CJ14" s="8">
        <f t="shared" si="31"/>
        <v>4.0279734412311852</v>
      </c>
      <c r="CK14" s="7" t="str">
        <f t="shared" si="52"/>
        <v/>
      </c>
      <c r="CL14" s="8" t="str">
        <f t="shared" si="53"/>
        <v/>
      </c>
      <c r="CM14" s="8" t="str">
        <f t="shared" si="54"/>
        <v/>
      </c>
      <c r="CO14" s="8" t="str">
        <f t="shared" si="55"/>
        <v/>
      </c>
      <c r="CP14" s="8" t="str">
        <f t="shared" si="56"/>
        <v/>
      </c>
      <c r="CQ14" s="8" t="str">
        <f t="shared" si="57"/>
        <v/>
      </c>
      <c r="CT14" s="9">
        <f t="shared" si="58"/>
        <v>39.332448496532166</v>
      </c>
      <c r="CU14" s="9">
        <f t="shared" si="59"/>
        <v>13.889563590452362</v>
      </c>
      <c r="CV14" s="3"/>
      <c r="CW14" s="3">
        <f t="shared" si="60"/>
        <v>2.0147597918483751E-2</v>
      </c>
      <c r="CX14" s="3">
        <f t="shared" si="61"/>
        <v>0.1275569942608886</v>
      </c>
      <c r="CY14" s="3">
        <f t="shared" si="62"/>
        <v>0</v>
      </c>
      <c r="CZ14" s="10">
        <f t="shared" si="63"/>
        <v>0.90831647711617991</v>
      </c>
      <c r="DA14" s="3">
        <f t="shared" si="64"/>
        <v>0.14770459217937232</v>
      </c>
      <c r="DB14" s="3">
        <f t="shared" si="65"/>
        <v>0</v>
      </c>
      <c r="DC14" s="3">
        <f t="shared" si="66"/>
        <v>13.889563590452362</v>
      </c>
      <c r="DD14" s="3">
        <f t="shared" si="67"/>
        <v>0.5827840763270955</v>
      </c>
      <c r="DE14" s="3">
        <f t="shared" si="68"/>
        <v>0.30808792918974215</v>
      </c>
      <c r="DF14" s="10">
        <f t="shared" si="69"/>
        <v>6.6589831385887717</v>
      </c>
      <c r="DG14" s="1">
        <f t="shared" si="70"/>
        <v>0.44819219353523598</v>
      </c>
    </row>
    <row r="15" spans="1:111" ht="13" x14ac:dyDescent="0.15">
      <c r="A15" s="1" t="s">
        <v>92</v>
      </c>
      <c r="B15" s="2" t="s">
        <v>503</v>
      </c>
      <c r="C15" s="2" t="s">
        <v>73</v>
      </c>
      <c r="G15" s="4" t="str">
        <f t="shared" si="6"/>
        <v>ok</v>
      </c>
      <c r="I15" s="5"/>
      <c r="J15" s="5">
        <v>1.095</v>
      </c>
      <c r="K15" s="5">
        <v>0</v>
      </c>
      <c r="L15" s="5">
        <v>0</v>
      </c>
      <c r="M15" s="5">
        <v>42.790999999999997</v>
      </c>
      <c r="N15" s="5">
        <v>0</v>
      </c>
      <c r="O15" s="5">
        <v>0</v>
      </c>
      <c r="P15" s="5"/>
      <c r="Q15" s="5"/>
      <c r="R15" s="5">
        <v>7.327</v>
      </c>
      <c r="S15" s="5">
        <v>0</v>
      </c>
      <c r="T15" s="5">
        <v>0</v>
      </c>
      <c r="U15" s="5">
        <v>0</v>
      </c>
      <c r="V15" s="5">
        <v>28.518000000000001</v>
      </c>
      <c r="W15" s="5">
        <v>0</v>
      </c>
      <c r="X15" s="5">
        <v>19.277000000000001</v>
      </c>
      <c r="Y15" s="5">
        <v>1.0009999999999999</v>
      </c>
      <c r="Z15" s="5"/>
      <c r="AA15" s="5"/>
      <c r="AB15" s="5"/>
      <c r="AC15" s="5"/>
      <c r="AD15" s="5"/>
      <c r="AE15" s="5"/>
      <c r="AF15" s="5"/>
      <c r="AG15" s="5"/>
      <c r="AH15" s="5"/>
      <c r="AI15" s="4">
        <f t="shared" si="7"/>
        <v>100.009</v>
      </c>
      <c r="AJ15" s="1"/>
      <c r="AM15" s="6">
        <f t="shared" si="8"/>
        <v>1.0004435533925558</v>
      </c>
      <c r="AN15" s="6">
        <f t="shared" si="9"/>
        <v>0</v>
      </c>
      <c r="AO15" s="6">
        <f t="shared" si="10"/>
        <v>0</v>
      </c>
      <c r="AP15" s="6">
        <f t="shared" si="11"/>
        <v>34.357929448812882</v>
      </c>
      <c r="AQ15" s="6">
        <f t="shared" si="12"/>
        <v>0</v>
      </c>
      <c r="AR15" s="6">
        <f t="shared" si="13"/>
        <v>0</v>
      </c>
      <c r="AU15" s="6">
        <f t="shared" si="14"/>
        <v>5.7171241122659433</v>
      </c>
      <c r="AV15" s="6">
        <f t="shared" si="15"/>
        <v>0</v>
      </c>
      <c r="AW15" s="6">
        <f t="shared" si="16"/>
        <v>0</v>
      </c>
      <c r="AX15" s="6">
        <f t="shared" si="17"/>
        <v>0</v>
      </c>
      <c r="AY15" s="6">
        <f t="shared" si="18"/>
        <v>45.377131916612427</v>
      </c>
      <c r="AZ15" s="6">
        <f t="shared" si="19"/>
        <v>0</v>
      </c>
      <c r="BA15" s="6">
        <f t="shared" si="20"/>
        <v>13.127899038396851</v>
      </c>
      <c r="BB15" s="6">
        <f t="shared" si="21"/>
        <v>0.41947193051934062</v>
      </c>
      <c r="BC15" s="6" t="str">
        <f t="shared" si="22"/>
        <v/>
      </c>
      <c r="BD15" s="6" t="str">
        <f t="shared" si="23"/>
        <v/>
      </c>
      <c r="BE15" s="6" t="str">
        <f t="shared" si="24"/>
        <v/>
      </c>
      <c r="BF15" s="6" t="str">
        <f t="shared" si="25"/>
        <v/>
      </c>
      <c r="BG15" s="6" t="str">
        <f t="shared" si="26"/>
        <v/>
      </c>
      <c r="BH15" s="6" t="str">
        <f t="shared" si="27"/>
        <v/>
      </c>
      <c r="BI15" s="6" t="str">
        <f t="shared" si="28"/>
        <v/>
      </c>
      <c r="BJ15" s="6" t="str">
        <f t="shared" si="29"/>
        <v/>
      </c>
      <c r="BK15" s="6" t="str">
        <f t="shared" si="30"/>
        <v/>
      </c>
      <c r="BM15" s="1">
        <v>29</v>
      </c>
      <c r="BN15" s="7" t="str">
        <f t="shared" si="32"/>
        <v/>
      </c>
      <c r="BO15" s="8">
        <f t="shared" si="33"/>
        <v>0.29012863048384113</v>
      </c>
      <c r="BP15" s="8">
        <f t="shared" si="34"/>
        <v>0</v>
      </c>
      <c r="BQ15" s="8">
        <f t="shared" si="35"/>
        <v>0</v>
      </c>
      <c r="BR15" s="8">
        <f t="shared" si="36"/>
        <v>9.9637995401557369</v>
      </c>
      <c r="BS15" s="8">
        <f t="shared" si="37"/>
        <v>0</v>
      </c>
      <c r="BT15" s="8">
        <f t="shared" si="38"/>
        <v>0</v>
      </c>
      <c r="BU15" s="8" t="str">
        <f t="shared" si="39"/>
        <v/>
      </c>
      <c r="BV15" s="8" t="str">
        <f t="shared" si="40"/>
        <v/>
      </c>
      <c r="BW15" s="8">
        <f t="shared" si="41"/>
        <v>1.6579659925571235</v>
      </c>
      <c r="BX15" s="8">
        <f t="shared" si="42"/>
        <v>0</v>
      </c>
      <c r="BY15" s="8">
        <f t="shared" si="71"/>
        <v>11.911894163196701</v>
      </c>
      <c r="BZ15" s="7">
        <f t="shared" si="43"/>
        <v>0</v>
      </c>
      <c r="CA15" s="8">
        <f t="shared" si="44"/>
        <v>0</v>
      </c>
      <c r="CB15" s="8">
        <f t="shared" si="45"/>
        <v>13.159368255817604</v>
      </c>
      <c r="CD15" s="7">
        <f t="shared" si="46"/>
        <v>0</v>
      </c>
      <c r="CE15" s="8">
        <f t="shared" si="47"/>
        <v>3.8070907211350868</v>
      </c>
      <c r="CF15" s="8">
        <f t="shared" si="48"/>
        <v>0.12164685985060877</v>
      </c>
      <c r="CG15" s="8" t="str">
        <f t="shared" si="49"/>
        <v/>
      </c>
      <c r="CH15" s="8" t="str">
        <f t="shared" si="50"/>
        <v/>
      </c>
      <c r="CI15" s="8" t="str">
        <f t="shared" si="51"/>
        <v/>
      </c>
      <c r="CJ15" s="8">
        <f t="shared" si="31"/>
        <v>3.9287375809856955</v>
      </c>
      <c r="CK15" s="7" t="str">
        <f t="shared" si="52"/>
        <v/>
      </c>
      <c r="CL15" s="8" t="str">
        <f t="shared" si="53"/>
        <v/>
      </c>
      <c r="CM15" s="8" t="str">
        <f t="shared" si="54"/>
        <v/>
      </c>
      <c r="CO15" s="8" t="str">
        <f t="shared" si="55"/>
        <v/>
      </c>
      <c r="CP15" s="8" t="str">
        <f t="shared" si="56"/>
        <v/>
      </c>
      <c r="CQ15" s="8" t="str">
        <f t="shared" si="57"/>
        <v/>
      </c>
      <c r="CT15" s="9">
        <f t="shared" si="58"/>
        <v>39.660007804346485</v>
      </c>
      <c r="CU15" s="9">
        <f t="shared" si="59"/>
        <v>13.547370968916193</v>
      </c>
      <c r="CV15" s="3"/>
      <c r="CW15" s="3">
        <f t="shared" si="60"/>
        <v>2.20473068952667E-2</v>
      </c>
      <c r="CX15" s="3">
        <f t="shared" si="61"/>
        <v>0.12599130599025193</v>
      </c>
      <c r="CY15" s="3">
        <f t="shared" si="62"/>
        <v>0</v>
      </c>
      <c r="CZ15" s="10">
        <f t="shared" si="63"/>
        <v>1.0004435533925558</v>
      </c>
      <c r="DA15" s="3">
        <f t="shared" si="64"/>
        <v>0.14803861288551862</v>
      </c>
      <c r="DB15" s="3">
        <f t="shared" si="65"/>
        <v>0</v>
      </c>
      <c r="DC15" s="3">
        <f t="shared" si="66"/>
        <v>13.547370968916193</v>
      </c>
      <c r="DD15" s="3">
        <f t="shared" si="67"/>
        <v>0.5830839084982915</v>
      </c>
      <c r="DE15" s="3">
        <f t="shared" si="68"/>
        <v>0.29855062223438017</v>
      </c>
      <c r="DF15" s="10">
        <f t="shared" si="69"/>
        <v>6.7175676656584988</v>
      </c>
      <c r="DG15" s="1">
        <f t="shared" si="70"/>
        <v>0.43734510899729179</v>
      </c>
    </row>
    <row r="16" spans="1:111" ht="13" x14ac:dyDescent="0.15">
      <c r="A16" s="1" t="s">
        <v>92</v>
      </c>
      <c r="B16" s="2" t="s">
        <v>503</v>
      </c>
      <c r="C16" s="2" t="s">
        <v>74</v>
      </c>
      <c r="G16" s="4" t="str">
        <f t="shared" si="6"/>
        <v>ok</v>
      </c>
      <c r="I16" s="5"/>
      <c r="J16" s="5">
        <v>1.0900000000000001</v>
      </c>
      <c r="K16" s="5">
        <v>0</v>
      </c>
      <c r="L16" s="5">
        <v>0</v>
      </c>
      <c r="M16" s="5">
        <v>42.728000000000002</v>
      </c>
      <c r="N16" s="5">
        <v>0</v>
      </c>
      <c r="O16" s="5">
        <v>0</v>
      </c>
      <c r="P16" s="5"/>
      <c r="Q16" s="5"/>
      <c r="R16" s="5">
        <v>7.4109999999999996</v>
      </c>
      <c r="S16" s="5">
        <v>0</v>
      </c>
      <c r="T16" s="5">
        <v>0</v>
      </c>
      <c r="U16" s="5">
        <v>0</v>
      </c>
      <c r="V16" s="5">
        <v>28.283999999999999</v>
      </c>
      <c r="W16" s="5">
        <v>0</v>
      </c>
      <c r="X16" s="5">
        <v>19.728999999999999</v>
      </c>
      <c r="Y16" s="5">
        <v>0.67400000000000004</v>
      </c>
      <c r="Z16" s="5"/>
      <c r="AA16" s="5"/>
      <c r="AB16" s="5"/>
      <c r="AC16" s="5"/>
      <c r="AD16" s="5"/>
      <c r="AE16" s="5"/>
      <c r="AF16" s="5"/>
      <c r="AG16" s="5"/>
      <c r="AH16" s="5"/>
      <c r="AI16" s="4">
        <f t="shared" si="7"/>
        <v>99.916000000000011</v>
      </c>
      <c r="AJ16" s="1"/>
      <c r="AM16" s="6">
        <f t="shared" si="8"/>
        <v>0.99778263856851102</v>
      </c>
      <c r="AN16" s="6">
        <f t="shared" si="9"/>
        <v>0</v>
      </c>
      <c r="AO16" s="6">
        <f t="shared" si="10"/>
        <v>0</v>
      </c>
      <c r="AP16" s="6">
        <f t="shared" si="11"/>
        <v>34.37305134664107</v>
      </c>
      <c r="AQ16" s="6">
        <f t="shared" si="12"/>
        <v>0</v>
      </c>
      <c r="AR16" s="6">
        <f t="shared" si="13"/>
        <v>0</v>
      </c>
      <c r="AU16" s="6">
        <f t="shared" si="14"/>
        <v>5.7937428586184003</v>
      </c>
      <c r="AV16" s="6">
        <f t="shared" si="15"/>
        <v>0</v>
      </c>
      <c r="AW16" s="6">
        <f t="shared" si="16"/>
        <v>0</v>
      </c>
      <c r="AX16" s="6">
        <f t="shared" si="17"/>
        <v>0</v>
      </c>
      <c r="AY16" s="6">
        <f t="shared" si="18"/>
        <v>45.090991038439689</v>
      </c>
      <c r="AZ16" s="6">
        <f t="shared" si="19"/>
        <v>0</v>
      </c>
      <c r="BA16" s="6">
        <f t="shared" si="20"/>
        <v>13.461449540253202</v>
      </c>
      <c r="BB16" s="6">
        <f t="shared" si="21"/>
        <v>0.28298257747913624</v>
      </c>
      <c r="BC16" s="6" t="str">
        <f t="shared" si="22"/>
        <v/>
      </c>
      <c r="BD16" s="6" t="str">
        <f t="shared" si="23"/>
        <v/>
      </c>
      <c r="BE16" s="6" t="str">
        <f t="shared" si="24"/>
        <v/>
      </c>
      <c r="BF16" s="6" t="str">
        <f t="shared" si="25"/>
        <v/>
      </c>
      <c r="BG16" s="6" t="str">
        <f t="shared" si="26"/>
        <v/>
      </c>
      <c r="BH16" s="6" t="str">
        <f t="shared" si="27"/>
        <v/>
      </c>
      <c r="BI16" s="6" t="str">
        <f t="shared" si="28"/>
        <v/>
      </c>
      <c r="BJ16" s="6" t="str">
        <f t="shared" si="29"/>
        <v/>
      </c>
      <c r="BK16" s="6" t="str">
        <f t="shared" si="30"/>
        <v/>
      </c>
      <c r="BM16" s="1">
        <v>29</v>
      </c>
      <c r="BN16" s="7" t="str">
        <f t="shared" si="32"/>
        <v/>
      </c>
      <c r="BO16" s="8">
        <f t="shared" si="33"/>
        <v>0.2893569651848682</v>
      </c>
      <c r="BP16" s="8">
        <f t="shared" si="34"/>
        <v>0</v>
      </c>
      <c r="BQ16" s="8">
        <f t="shared" si="35"/>
        <v>0</v>
      </c>
      <c r="BR16" s="8">
        <f t="shared" si="36"/>
        <v>9.9681848905259116</v>
      </c>
      <c r="BS16" s="8">
        <f t="shared" si="37"/>
        <v>0</v>
      </c>
      <c r="BT16" s="8">
        <f t="shared" si="38"/>
        <v>0</v>
      </c>
      <c r="BU16" s="8" t="str">
        <f t="shared" si="39"/>
        <v/>
      </c>
      <c r="BV16" s="8" t="str">
        <f t="shared" si="40"/>
        <v/>
      </c>
      <c r="BW16" s="8">
        <f t="shared" si="41"/>
        <v>1.6801854289993361</v>
      </c>
      <c r="BX16" s="8">
        <f t="shared" si="42"/>
        <v>0</v>
      </c>
      <c r="BY16" s="8">
        <f t="shared" si="71"/>
        <v>11.937727284710116</v>
      </c>
      <c r="BZ16" s="7">
        <f t="shared" si="43"/>
        <v>0</v>
      </c>
      <c r="CA16" s="8">
        <f t="shared" si="44"/>
        <v>0</v>
      </c>
      <c r="CB16" s="8">
        <f t="shared" si="45"/>
        <v>13.07638740114751</v>
      </c>
      <c r="CD16" s="7">
        <f t="shared" si="46"/>
        <v>0</v>
      </c>
      <c r="CE16" s="8">
        <f t="shared" si="47"/>
        <v>3.9038203666734286</v>
      </c>
      <c r="CF16" s="8">
        <f t="shared" si="48"/>
        <v>8.2064947468949503E-2</v>
      </c>
      <c r="CG16" s="8" t="str">
        <f t="shared" si="49"/>
        <v/>
      </c>
      <c r="CH16" s="8" t="str">
        <f t="shared" si="50"/>
        <v/>
      </c>
      <c r="CI16" s="8" t="str">
        <f t="shared" si="51"/>
        <v/>
      </c>
      <c r="CJ16" s="8">
        <f t="shared" si="31"/>
        <v>3.985885314142378</v>
      </c>
      <c r="CK16" s="7" t="str">
        <f t="shared" si="52"/>
        <v/>
      </c>
      <c r="CL16" s="8" t="str">
        <f t="shared" si="53"/>
        <v/>
      </c>
      <c r="CM16" s="8" t="str">
        <f t="shared" si="54"/>
        <v/>
      </c>
      <c r="CO16" s="8" t="str">
        <f t="shared" si="55"/>
        <v/>
      </c>
      <c r="CP16" s="8" t="str">
        <f t="shared" si="56"/>
        <v/>
      </c>
      <c r="CQ16" s="8" t="str">
        <f t="shared" si="57"/>
        <v/>
      </c>
      <c r="CT16" s="9">
        <f t="shared" si="58"/>
        <v>39.297248179821288</v>
      </c>
      <c r="CU16" s="9">
        <f t="shared" si="59"/>
        <v>13.744432117732339</v>
      </c>
      <c r="CV16" s="3"/>
      <c r="CW16" s="3">
        <f t="shared" si="60"/>
        <v>2.2128203785051204E-2</v>
      </c>
      <c r="CX16" s="3">
        <f t="shared" si="61"/>
        <v>0.12849003149385835</v>
      </c>
      <c r="CY16" s="3">
        <f t="shared" si="62"/>
        <v>0</v>
      </c>
      <c r="CZ16" s="10">
        <f t="shared" si="63"/>
        <v>0.99778263856851102</v>
      </c>
      <c r="DA16" s="3">
        <f t="shared" si="64"/>
        <v>0.15061823527890955</v>
      </c>
      <c r="DB16" s="3">
        <f t="shared" si="65"/>
        <v>0</v>
      </c>
      <c r="DC16" s="3">
        <f t="shared" si="66"/>
        <v>13.744432117732339</v>
      </c>
      <c r="DD16" s="3">
        <f t="shared" si="67"/>
        <v>0.58422374655828779</v>
      </c>
      <c r="DE16" s="3">
        <f t="shared" si="68"/>
        <v>0.30481548090205707</v>
      </c>
      <c r="DF16" s="10">
        <f t="shared" si="69"/>
        <v>6.7915254971869112</v>
      </c>
      <c r="DG16" s="1">
        <f t="shared" si="70"/>
        <v>0.44915790429566343</v>
      </c>
    </row>
    <row r="17" spans="1:111" ht="13" x14ac:dyDescent="0.15">
      <c r="A17" s="1" t="s">
        <v>92</v>
      </c>
      <c r="B17" s="2" t="s">
        <v>503</v>
      </c>
      <c r="C17" s="2" t="s">
        <v>75</v>
      </c>
      <c r="G17" s="4" t="str">
        <f t="shared" si="6"/>
        <v>ok</v>
      </c>
      <c r="I17" s="5"/>
      <c r="J17" s="5">
        <v>1.4450000000000001</v>
      </c>
      <c r="K17" s="5">
        <v>0</v>
      </c>
      <c r="L17" s="5">
        <v>0</v>
      </c>
      <c r="M17" s="5">
        <v>42.959000000000003</v>
      </c>
      <c r="N17" s="5">
        <v>0</v>
      </c>
      <c r="O17" s="5">
        <v>0</v>
      </c>
      <c r="P17" s="5"/>
      <c r="Q17" s="5"/>
      <c r="R17" s="5">
        <v>6.5670000000000002</v>
      </c>
      <c r="S17" s="5">
        <v>0</v>
      </c>
      <c r="T17" s="5">
        <v>0</v>
      </c>
      <c r="U17" s="5">
        <v>0</v>
      </c>
      <c r="V17" s="5">
        <v>28.731999999999999</v>
      </c>
      <c r="W17" s="5">
        <v>0</v>
      </c>
      <c r="X17" s="5">
        <v>19.373000000000001</v>
      </c>
      <c r="Y17" s="5">
        <v>0.73799999999999999</v>
      </c>
      <c r="Z17" s="5"/>
      <c r="AA17" s="5"/>
      <c r="AB17" s="5"/>
      <c r="AC17" s="5"/>
      <c r="AD17" s="5"/>
      <c r="AE17" s="5"/>
      <c r="AF17" s="5"/>
      <c r="AG17" s="5"/>
      <c r="AH17" s="5"/>
      <c r="AI17" s="4">
        <f t="shared" si="7"/>
        <v>99.814000000000007</v>
      </c>
      <c r="AJ17" s="1"/>
      <c r="AM17" s="6">
        <f t="shared" si="8"/>
        <v>1.3181461723092023</v>
      </c>
      <c r="AN17" s="6">
        <f t="shared" si="9"/>
        <v>0</v>
      </c>
      <c r="AO17" s="6">
        <f t="shared" si="10"/>
        <v>0</v>
      </c>
      <c r="AP17" s="6">
        <f t="shared" si="11"/>
        <v>34.438637883870868</v>
      </c>
      <c r="AQ17" s="6">
        <f t="shared" si="12"/>
        <v>0</v>
      </c>
      <c r="AR17" s="6">
        <f t="shared" si="13"/>
        <v>0</v>
      </c>
      <c r="AU17" s="6">
        <f t="shared" si="14"/>
        <v>5.1160608342751885</v>
      </c>
      <c r="AV17" s="6">
        <f t="shared" si="15"/>
        <v>0</v>
      </c>
      <c r="AW17" s="6">
        <f t="shared" si="16"/>
        <v>0</v>
      </c>
      <c r="AX17" s="6">
        <f t="shared" si="17"/>
        <v>0</v>
      </c>
      <c r="AY17" s="6">
        <f t="shared" si="18"/>
        <v>45.64582811842434</v>
      </c>
      <c r="AZ17" s="6">
        <f t="shared" si="19"/>
        <v>0</v>
      </c>
      <c r="BA17" s="6">
        <f t="shared" si="20"/>
        <v>13.172551768155639</v>
      </c>
      <c r="BB17" s="6">
        <f t="shared" si="21"/>
        <v>0.30877522296477394</v>
      </c>
      <c r="BC17" s="6" t="str">
        <f t="shared" si="22"/>
        <v/>
      </c>
      <c r="BD17" s="6" t="str">
        <f t="shared" si="23"/>
        <v/>
      </c>
      <c r="BE17" s="6" t="str">
        <f t="shared" si="24"/>
        <v/>
      </c>
      <c r="BF17" s="6" t="str">
        <f t="shared" si="25"/>
        <v/>
      </c>
      <c r="BG17" s="6" t="str">
        <f t="shared" si="26"/>
        <v/>
      </c>
      <c r="BH17" s="6" t="str">
        <f t="shared" si="27"/>
        <v/>
      </c>
      <c r="BI17" s="6" t="str">
        <f t="shared" si="28"/>
        <v/>
      </c>
      <c r="BJ17" s="6" t="str">
        <f t="shared" si="29"/>
        <v/>
      </c>
      <c r="BK17" s="6" t="str">
        <f t="shared" si="30"/>
        <v/>
      </c>
      <c r="BM17" s="1">
        <v>29</v>
      </c>
      <c r="BN17" s="7" t="str">
        <f t="shared" si="32"/>
        <v/>
      </c>
      <c r="BO17" s="8">
        <f t="shared" si="33"/>
        <v>0.38226238996966866</v>
      </c>
      <c r="BP17" s="8">
        <f t="shared" si="34"/>
        <v>0</v>
      </c>
      <c r="BQ17" s="8">
        <f t="shared" si="35"/>
        <v>0</v>
      </c>
      <c r="BR17" s="8">
        <f t="shared" si="36"/>
        <v>9.9872049863225509</v>
      </c>
      <c r="BS17" s="8">
        <f t="shared" si="37"/>
        <v>0</v>
      </c>
      <c r="BT17" s="8">
        <f t="shared" si="38"/>
        <v>0</v>
      </c>
      <c r="BU17" s="8" t="str">
        <f t="shared" si="39"/>
        <v/>
      </c>
      <c r="BV17" s="8" t="str">
        <f t="shared" si="40"/>
        <v/>
      </c>
      <c r="BW17" s="8">
        <f t="shared" si="41"/>
        <v>1.4836576419398044</v>
      </c>
      <c r="BX17" s="8">
        <f t="shared" si="42"/>
        <v>0</v>
      </c>
      <c r="BY17" s="8">
        <f t="shared" si="71"/>
        <v>11.853125018232024</v>
      </c>
      <c r="BZ17" s="7">
        <f t="shared" si="43"/>
        <v>0</v>
      </c>
      <c r="CA17" s="8">
        <f t="shared" si="44"/>
        <v>0</v>
      </c>
      <c r="CB17" s="8">
        <f t="shared" si="45"/>
        <v>13.237290154343059</v>
      </c>
      <c r="CD17" s="7">
        <f t="shared" si="46"/>
        <v>0</v>
      </c>
      <c r="CE17" s="8">
        <f t="shared" si="47"/>
        <v>3.8200400127651353</v>
      </c>
      <c r="CF17" s="8">
        <f t="shared" si="48"/>
        <v>8.954481465978445E-2</v>
      </c>
      <c r="CG17" s="8" t="str">
        <f t="shared" si="49"/>
        <v/>
      </c>
      <c r="CH17" s="8" t="str">
        <f t="shared" si="50"/>
        <v/>
      </c>
      <c r="CI17" s="8" t="str">
        <f t="shared" si="51"/>
        <v/>
      </c>
      <c r="CJ17" s="8">
        <f t="shared" si="31"/>
        <v>3.9095848274249199</v>
      </c>
      <c r="CK17" s="7" t="str">
        <f t="shared" si="52"/>
        <v/>
      </c>
      <c r="CL17" s="8" t="str">
        <f t="shared" si="53"/>
        <v/>
      </c>
      <c r="CM17" s="8" t="str">
        <f t="shared" si="54"/>
        <v/>
      </c>
      <c r="CO17" s="8" t="str">
        <f t="shared" si="55"/>
        <v/>
      </c>
      <c r="CP17" s="8" t="str">
        <f t="shared" si="56"/>
        <v/>
      </c>
      <c r="CQ17" s="8" t="str">
        <f t="shared" si="57"/>
        <v/>
      </c>
      <c r="CT17" s="9">
        <f t="shared" si="58"/>
        <v>40.529767284149152</v>
      </c>
      <c r="CU17" s="9">
        <f t="shared" si="59"/>
        <v>13.481326991120413</v>
      </c>
      <c r="CV17" s="3"/>
      <c r="CW17" s="3">
        <f t="shared" si="60"/>
        <v>2.8877692149420108E-2</v>
      </c>
      <c r="CX17" s="3">
        <f t="shared" si="61"/>
        <v>0.11208167416750531</v>
      </c>
      <c r="CY17" s="3">
        <f t="shared" si="62"/>
        <v>0</v>
      </c>
      <c r="CZ17" s="10">
        <f t="shared" si="63"/>
        <v>1.3181461723092023</v>
      </c>
      <c r="DA17" s="3">
        <f t="shared" si="64"/>
        <v>0.14095936631692541</v>
      </c>
      <c r="DB17" s="3">
        <f t="shared" si="65"/>
        <v>0</v>
      </c>
      <c r="DC17" s="3">
        <f t="shared" si="66"/>
        <v>13.481326991120413</v>
      </c>
      <c r="DD17" s="3">
        <f t="shared" si="67"/>
        <v>0.58245044633157939</v>
      </c>
      <c r="DE17" s="3">
        <f t="shared" si="68"/>
        <v>0.29534631195964328</v>
      </c>
      <c r="DF17" s="10">
        <f t="shared" si="69"/>
        <v>6.4342070065843906</v>
      </c>
      <c r="DG17" s="1">
        <f t="shared" si="70"/>
        <v>0.42954109023659093</v>
      </c>
    </row>
    <row r="18" spans="1:111" ht="13" x14ac:dyDescent="0.15">
      <c r="A18" s="1" t="s">
        <v>92</v>
      </c>
      <c r="B18" s="2" t="s">
        <v>503</v>
      </c>
      <c r="C18" s="2" t="s">
        <v>76</v>
      </c>
      <c r="G18" s="4" t="str">
        <f t="shared" si="6"/>
        <v>ok</v>
      </c>
      <c r="I18" s="5"/>
      <c r="J18" s="5">
        <v>1.34</v>
      </c>
      <c r="K18" s="5">
        <v>0</v>
      </c>
      <c r="L18" s="5">
        <v>0</v>
      </c>
      <c r="M18" s="5">
        <v>42.807000000000002</v>
      </c>
      <c r="N18" s="5">
        <v>0</v>
      </c>
      <c r="O18" s="5">
        <v>0</v>
      </c>
      <c r="P18" s="5"/>
      <c r="Q18" s="5"/>
      <c r="R18" s="5">
        <v>6.859</v>
      </c>
      <c r="S18" s="5">
        <v>0</v>
      </c>
      <c r="T18" s="5">
        <v>0</v>
      </c>
      <c r="U18" s="5">
        <v>0</v>
      </c>
      <c r="V18" s="5">
        <v>28.71</v>
      </c>
      <c r="W18" s="5">
        <v>0</v>
      </c>
      <c r="X18" s="5">
        <v>19.533999999999999</v>
      </c>
      <c r="Y18" s="5">
        <v>0.83</v>
      </c>
      <c r="Z18" s="5"/>
      <c r="AA18" s="5"/>
      <c r="AB18" s="5"/>
      <c r="AC18" s="5"/>
      <c r="AD18" s="5"/>
      <c r="AE18" s="5"/>
      <c r="AF18" s="5"/>
      <c r="AG18" s="5"/>
      <c r="AH18" s="5"/>
      <c r="AI18" s="4">
        <f t="shared" si="7"/>
        <v>100.08</v>
      </c>
      <c r="AJ18" s="1"/>
      <c r="AM18" s="6">
        <f t="shared" si="8"/>
        <v>1.2208639498165641</v>
      </c>
      <c r="AN18" s="6">
        <f t="shared" si="9"/>
        <v>0</v>
      </c>
      <c r="AO18" s="6">
        <f t="shared" si="10"/>
        <v>0</v>
      </c>
      <c r="AP18" s="6">
        <f t="shared" si="11"/>
        <v>34.274674656979016</v>
      </c>
      <c r="AQ18" s="6">
        <f t="shared" si="12"/>
        <v>0</v>
      </c>
      <c r="AR18" s="6">
        <f t="shared" si="13"/>
        <v>0</v>
      </c>
      <c r="AU18" s="6">
        <f t="shared" si="14"/>
        <v>5.336988073583913</v>
      </c>
      <c r="AV18" s="6">
        <f t="shared" si="15"/>
        <v>0</v>
      </c>
      <c r="AW18" s="6">
        <f t="shared" si="16"/>
        <v>0</v>
      </c>
      <c r="AX18" s="6">
        <f t="shared" si="17"/>
        <v>0</v>
      </c>
      <c r="AY18" s="6">
        <f t="shared" si="18"/>
        <v>45.554907702890723</v>
      </c>
      <c r="AZ18" s="6">
        <f t="shared" si="19"/>
        <v>0</v>
      </c>
      <c r="BA18" s="6">
        <f t="shared" si="20"/>
        <v>13.265724224912235</v>
      </c>
      <c r="BB18" s="6">
        <f t="shared" si="21"/>
        <v>0.34684139181755336</v>
      </c>
      <c r="BC18" s="6" t="str">
        <f t="shared" si="22"/>
        <v/>
      </c>
      <c r="BD18" s="6" t="str">
        <f t="shared" si="23"/>
        <v/>
      </c>
      <c r="BE18" s="6" t="str">
        <f t="shared" si="24"/>
        <v/>
      </c>
      <c r="BF18" s="6" t="str">
        <f t="shared" si="25"/>
        <v/>
      </c>
      <c r="BG18" s="6" t="str">
        <f t="shared" si="26"/>
        <v/>
      </c>
      <c r="BH18" s="6" t="str">
        <f t="shared" si="27"/>
        <v/>
      </c>
      <c r="BI18" s="6" t="str">
        <f t="shared" si="28"/>
        <v/>
      </c>
      <c r="BJ18" s="6" t="str">
        <f t="shared" si="29"/>
        <v/>
      </c>
      <c r="BK18" s="6" t="str">
        <f t="shared" si="30"/>
        <v/>
      </c>
      <c r="BM18" s="1">
        <v>29</v>
      </c>
      <c r="BN18" s="7" t="str">
        <f t="shared" si="32"/>
        <v/>
      </c>
      <c r="BO18" s="8">
        <f t="shared" si="33"/>
        <v>0.35405054544680359</v>
      </c>
      <c r="BP18" s="8">
        <f t="shared" si="34"/>
        <v>0</v>
      </c>
      <c r="BQ18" s="8">
        <f t="shared" si="35"/>
        <v>0</v>
      </c>
      <c r="BR18" s="8">
        <f t="shared" si="36"/>
        <v>9.939655650523914</v>
      </c>
      <c r="BS18" s="8">
        <f t="shared" si="37"/>
        <v>0</v>
      </c>
      <c r="BT18" s="8">
        <f t="shared" si="38"/>
        <v>0</v>
      </c>
      <c r="BU18" s="8" t="str">
        <f t="shared" si="39"/>
        <v/>
      </c>
      <c r="BV18" s="8" t="str">
        <f t="shared" si="40"/>
        <v/>
      </c>
      <c r="BW18" s="8">
        <f t="shared" si="41"/>
        <v>1.5477265413393348</v>
      </c>
      <c r="BX18" s="8">
        <f t="shared" si="42"/>
        <v>0</v>
      </c>
      <c r="BY18" s="8">
        <f t="shared" si="71"/>
        <v>11.841432737310052</v>
      </c>
      <c r="BZ18" s="7">
        <f t="shared" si="43"/>
        <v>0</v>
      </c>
      <c r="CA18" s="8">
        <f t="shared" si="44"/>
        <v>0</v>
      </c>
      <c r="CB18" s="8">
        <f t="shared" si="45"/>
        <v>13.21092323383831</v>
      </c>
      <c r="CD18" s="7">
        <f t="shared" si="46"/>
        <v>0</v>
      </c>
      <c r="CE18" s="8">
        <f t="shared" si="47"/>
        <v>3.8470600252245482</v>
      </c>
      <c r="CF18" s="8">
        <f t="shared" si="48"/>
        <v>0.10058400362709047</v>
      </c>
      <c r="CG18" s="8" t="str">
        <f t="shared" si="49"/>
        <v/>
      </c>
      <c r="CH18" s="8" t="str">
        <f t="shared" si="50"/>
        <v/>
      </c>
      <c r="CI18" s="8" t="str">
        <f t="shared" si="51"/>
        <v/>
      </c>
      <c r="CJ18" s="8">
        <f t="shared" si="31"/>
        <v>3.9476440288516388</v>
      </c>
      <c r="CK18" s="7" t="str">
        <f t="shared" si="52"/>
        <v/>
      </c>
      <c r="CL18" s="8" t="str">
        <f t="shared" si="53"/>
        <v/>
      </c>
      <c r="CM18" s="8" t="str">
        <f t="shared" si="54"/>
        <v/>
      </c>
      <c r="CO18" s="8" t="str">
        <f t="shared" si="55"/>
        <v/>
      </c>
      <c r="CP18" s="8" t="str">
        <f t="shared" si="56"/>
        <v/>
      </c>
      <c r="CQ18" s="8" t="str">
        <f t="shared" si="57"/>
        <v/>
      </c>
      <c r="CT18" s="9">
        <f t="shared" si="58"/>
        <v>40.217919629306813</v>
      </c>
      <c r="CU18" s="9">
        <f t="shared" si="59"/>
        <v>13.612565616729789</v>
      </c>
      <c r="CV18" s="3"/>
      <c r="CW18" s="3">
        <f t="shared" si="60"/>
        <v>2.6799833681566063E-2</v>
      </c>
      <c r="CX18" s="3">
        <f t="shared" si="61"/>
        <v>0.11715506281763907</v>
      </c>
      <c r="CY18" s="3">
        <f t="shared" si="62"/>
        <v>0</v>
      </c>
      <c r="CZ18" s="10">
        <f t="shared" si="63"/>
        <v>1.2208639498165641</v>
      </c>
      <c r="DA18" s="3">
        <f t="shared" si="64"/>
        <v>0.14395489649920512</v>
      </c>
      <c r="DB18" s="3">
        <f t="shared" si="65"/>
        <v>0</v>
      </c>
      <c r="DC18" s="3">
        <f t="shared" si="66"/>
        <v>13.612565616729789</v>
      </c>
      <c r="DD18" s="3">
        <f t="shared" si="67"/>
        <v>0.57928237820514128</v>
      </c>
      <c r="DE18" s="3">
        <f t="shared" si="68"/>
        <v>0.2988166654954279</v>
      </c>
      <c r="DF18" s="10">
        <f t="shared" si="69"/>
        <v>6.5578520234004767</v>
      </c>
      <c r="DG18" s="1">
        <f t="shared" si="70"/>
        <v>0.43515786219131752</v>
      </c>
    </row>
    <row r="19" spans="1:111" ht="13" x14ac:dyDescent="0.15">
      <c r="A19" s="1" t="s">
        <v>92</v>
      </c>
      <c r="B19" s="2" t="s">
        <v>503</v>
      </c>
      <c r="C19" s="2" t="s">
        <v>77</v>
      </c>
      <c r="G19" s="4" t="str">
        <f t="shared" si="6"/>
        <v>ok</v>
      </c>
      <c r="I19" s="5"/>
      <c r="J19" s="5">
        <v>0.98599999999999999</v>
      </c>
      <c r="K19" s="5">
        <v>0</v>
      </c>
      <c r="L19" s="5">
        <v>0</v>
      </c>
      <c r="M19" s="5">
        <v>43.151000000000003</v>
      </c>
      <c r="N19" s="5">
        <v>0</v>
      </c>
      <c r="O19" s="5">
        <v>0</v>
      </c>
      <c r="P19" s="5"/>
      <c r="Q19" s="5"/>
      <c r="R19" s="5">
        <v>6.8390000000000004</v>
      </c>
      <c r="S19" s="5">
        <v>0</v>
      </c>
      <c r="T19" s="5">
        <v>0</v>
      </c>
      <c r="U19" s="5">
        <v>0</v>
      </c>
      <c r="V19" s="5">
        <v>28.494</v>
      </c>
      <c r="W19" s="5">
        <v>0</v>
      </c>
      <c r="X19" s="5">
        <v>20.035</v>
      </c>
      <c r="Y19" s="5">
        <v>0.82099999999999995</v>
      </c>
      <c r="Z19" s="5"/>
      <c r="AA19" s="5"/>
      <c r="AB19" s="5"/>
      <c r="AC19" s="5"/>
      <c r="AD19" s="5"/>
      <c r="AE19" s="5"/>
      <c r="AF19" s="5"/>
      <c r="AG19" s="5"/>
      <c r="AH19" s="5"/>
      <c r="AI19" s="4">
        <f t="shared" si="7"/>
        <v>100.32599999999999</v>
      </c>
      <c r="AJ19" s="1"/>
      <c r="AM19" s="6">
        <f t="shared" si="8"/>
        <v>0.89895672122993631</v>
      </c>
      <c r="AN19" s="6">
        <f t="shared" si="9"/>
        <v>0</v>
      </c>
      <c r="AO19" s="6">
        <f t="shared" si="10"/>
        <v>0</v>
      </c>
      <c r="AP19" s="6">
        <f t="shared" si="11"/>
        <v>34.573934943285707</v>
      </c>
      <c r="AQ19" s="6">
        <f t="shared" si="12"/>
        <v>0</v>
      </c>
      <c r="AR19" s="6">
        <f t="shared" si="13"/>
        <v>0</v>
      </c>
      <c r="AU19" s="6">
        <f t="shared" si="14"/>
        <v>5.3250958649099269</v>
      </c>
      <c r="AV19" s="6">
        <f t="shared" si="15"/>
        <v>0</v>
      </c>
      <c r="AW19" s="6">
        <f t="shared" si="16"/>
        <v>0</v>
      </c>
      <c r="AX19" s="6">
        <f t="shared" si="17"/>
        <v>0</v>
      </c>
      <c r="AY19" s="6">
        <f t="shared" si="18"/>
        <v>45.243354329741379</v>
      </c>
      <c r="AZ19" s="6">
        <f t="shared" si="19"/>
        <v>0</v>
      </c>
      <c r="BA19" s="6">
        <f t="shared" si="20"/>
        <v>13.615341082689485</v>
      </c>
      <c r="BB19" s="6">
        <f t="shared" si="21"/>
        <v>0.3433170581435549</v>
      </c>
      <c r="BC19" s="6" t="str">
        <f t="shared" si="22"/>
        <v/>
      </c>
      <c r="BD19" s="6" t="str">
        <f t="shared" si="23"/>
        <v/>
      </c>
      <c r="BE19" s="6" t="str">
        <f t="shared" si="24"/>
        <v/>
      </c>
      <c r="BF19" s="6" t="str">
        <f t="shared" si="25"/>
        <v/>
      </c>
      <c r="BG19" s="6" t="str">
        <f t="shared" si="26"/>
        <v/>
      </c>
      <c r="BH19" s="6" t="str">
        <f t="shared" si="27"/>
        <v/>
      </c>
      <c r="BI19" s="6" t="str">
        <f t="shared" si="28"/>
        <v/>
      </c>
      <c r="BJ19" s="6" t="str">
        <f t="shared" si="29"/>
        <v/>
      </c>
      <c r="BK19" s="6" t="str">
        <f t="shared" si="30"/>
        <v/>
      </c>
      <c r="BM19" s="1">
        <v>29</v>
      </c>
      <c r="BN19" s="7" t="str">
        <f t="shared" si="32"/>
        <v/>
      </c>
      <c r="BO19" s="8">
        <f t="shared" si="33"/>
        <v>0.26069744915668153</v>
      </c>
      <c r="BP19" s="8">
        <f t="shared" si="34"/>
        <v>0</v>
      </c>
      <c r="BQ19" s="8">
        <f t="shared" si="35"/>
        <v>0</v>
      </c>
      <c r="BR19" s="8">
        <f t="shared" si="36"/>
        <v>10.026441133552856</v>
      </c>
      <c r="BS19" s="8">
        <f t="shared" si="37"/>
        <v>0</v>
      </c>
      <c r="BT19" s="8">
        <f t="shared" si="38"/>
        <v>0</v>
      </c>
      <c r="BU19" s="8" t="str">
        <f t="shared" si="39"/>
        <v/>
      </c>
      <c r="BV19" s="8" t="str">
        <f t="shared" si="40"/>
        <v/>
      </c>
      <c r="BW19" s="8">
        <f t="shared" si="41"/>
        <v>1.5442778008238787</v>
      </c>
      <c r="BX19" s="8">
        <f t="shared" si="42"/>
        <v>0</v>
      </c>
      <c r="BY19" s="8">
        <f t="shared" si="71"/>
        <v>11.831416383533417</v>
      </c>
      <c r="BZ19" s="7">
        <f t="shared" si="43"/>
        <v>0</v>
      </c>
      <c r="CA19" s="8">
        <f t="shared" si="44"/>
        <v>0</v>
      </c>
      <c r="CB19" s="8">
        <f t="shared" si="45"/>
        <v>13.120572755625</v>
      </c>
      <c r="CD19" s="7">
        <f t="shared" si="46"/>
        <v>0</v>
      </c>
      <c r="CE19" s="8">
        <f t="shared" si="47"/>
        <v>3.9484489139799508</v>
      </c>
      <c r="CF19" s="8">
        <f t="shared" si="48"/>
        <v>9.9561946861630932E-2</v>
      </c>
      <c r="CG19" s="8" t="str">
        <f t="shared" si="49"/>
        <v/>
      </c>
      <c r="CH19" s="8" t="str">
        <f t="shared" si="50"/>
        <v/>
      </c>
      <c r="CI19" s="8" t="str">
        <f t="shared" si="51"/>
        <v/>
      </c>
      <c r="CJ19" s="8">
        <f t="shared" si="31"/>
        <v>4.0480108608415817</v>
      </c>
      <c r="CK19" s="7" t="str">
        <f t="shared" si="52"/>
        <v/>
      </c>
      <c r="CL19" s="8" t="str">
        <f t="shared" si="53"/>
        <v/>
      </c>
      <c r="CM19" s="8" t="str">
        <f t="shared" si="54"/>
        <v/>
      </c>
      <c r="CO19" s="8" t="str">
        <f t="shared" si="55"/>
        <v/>
      </c>
      <c r="CP19" s="8" t="str">
        <f t="shared" si="56"/>
        <v/>
      </c>
      <c r="CQ19" s="8" t="str">
        <f t="shared" si="57"/>
        <v/>
      </c>
      <c r="CT19" s="9">
        <f t="shared" si="58"/>
        <v>39.918258464831453</v>
      </c>
      <c r="CU19" s="9">
        <f t="shared" si="59"/>
        <v>13.958658140833039</v>
      </c>
      <c r="CV19" s="3"/>
      <c r="CW19" s="3">
        <f t="shared" si="60"/>
        <v>1.9869365005038851E-2</v>
      </c>
      <c r="CX19" s="3">
        <f t="shared" si="61"/>
        <v>0.11769896250617734</v>
      </c>
      <c r="CY19" s="3">
        <f t="shared" si="62"/>
        <v>0</v>
      </c>
      <c r="CZ19" s="10">
        <f t="shared" si="63"/>
        <v>0.89895672122993631</v>
      </c>
      <c r="DA19" s="3">
        <f t="shared" si="64"/>
        <v>0.1375683275112162</v>
      </c>
      <c r="DB19" s="3">
        <f t="shared" si="65"/>
        <v>0</v>
      </c>
      <c r="DC19" s="3">
        <f t="shared" si="66"/>
        <v>13.958658140833039</v>
      </c>
      <c r="DD19" s="3">
        <f t="shared" si="67"/>
        <v>0.58399931861218779</v>
      </c>
      <c r="DE19" s="3">
        <f t="shared" si="68"/>
        <v>0.30852394451348431</v>
      </c>
      <c r="DF19" s="10">
        <f t="shared" si="69"/>
        <v>6.2240525861398632</v>
      </c>
      <c r="DG19" s="1">
        <f t="shared" si="70"/>
        <v>0.43850404026713896</v>
      </c>
    </row>
    <row r="20" spans="1:111" ht="13" x14ac:dyDescent="0.15">
      <c r="A20" s="1" t="s">
        <v>92</v>
      </c>
      <c r="B20" s="2" t="s">
        <v>503</v>
      </c>
      <c r="C20" s="2" t="s">
        <v>78</v>
      </c>
      <c r="G20" s="4" t="str">
        <f t="shared" si="6"/>
        <v>ok</v>
      </c>
      <c r="I20" s="5"/>
      <c r="J20" s="5">
        <v>1.288</v>
      </c>
      <c r="K20" s="5">
        <v>0</v>
      </c>
      <c r="L20" s="5">
        <v>0</v>
      </c>
      <c r="M20" s="5">
        <v>42.933</v>
      </c>
      <c r="N20" s="5">
        <v>0</v>
      </c>
      <c r="O20" s="5">
        <v>0</v>
      </c>
      <c r="P20" s="5"/>
      <c r="Q20" s="5"/>
      <c r="R20" s="5">
        <v>6.798</v>
      </c>
      <c r="S20" s="5">
        <v>0</v>
      </c>
      <c r="T20" s="5">
        <v>0</v>
      </c>
      <c r="U20" s="5">
        <v>0</v>
      </c>
      <c r="V20" s="5">
        <v>28.523</v>
      </c>
      <c r="W20" s="5">
        <v>0</v>
      </c>
      <c r="X20" s="5">
        <v>19.481000000000002</v>
      </c>
      <c r="Y20" s="5">
        <v>0.751</v>
      </c>
      <c r="Z20" s="5"/>
      <c r="AA20" s="5"/>
      <c r="AB20" s="5"/>
      <c r="AC20" s="5"/>
      <c r="AD20" s="5"/>
      <c r="AE20" s="5"/>
      <c r="AF20" s="5"/>
      <c r="AG20" s="5"/>
      <c r="AH20" s="5"/>
      <c r="AI20" s="4">
        <f t="shared" si="7"/>
        <v>99.774000000000001</v>
      </c>
      <c r="AJ20" s="1"/>
      <c r="AM20" s="6">
        <f t="shared" si="8"/>
        <v>1.1777231572505951</v>
      </c>
      <c r="AN20" s="6">
        <f t="shared" si="9"/>
        <v>0</v>
      </c>
      <c r="AO20" s="6">
        <f t="shared" si="10"/>
        <v>0</v>
      </c>
      <c r="AP20" s="6">
        <f t="shared" si="11"/>
        <v>34.499648066179837</v>
      </c>
      <c r="AQ20" s="6">
        <f t="shared" si="12"/>
        <v>0</v>
      </c>
      <c r="AR20" s="6">
        <f t="shared" si="13"/>
        <v>0</v>
      </c>
      <c r="AU20" s="6">
        <f t="shared" si="14"/>
        <v>5.3086179313731936</v>
      </c>
      <c r="AV20" s="6">
        <f t="shared" si="15"/>
        <v>0</v>
      </c>
      <c r="AW20" s="6">
        <f t="shared" si="16"/>
        <v>0</v>
      </c>
      <c r="AX20" s="6">
        <f t="shared" si="17"/>
        <v>0</v>
      </c>
      <c r="AY20" s="6">
        <f t="shared" si="18"/>
        <v>45.421561521410766</v>
      </c>
      <c r="AZ20" s="6">
        <f t="shared" si="19"/>
        <v>0</v>
      </c>
      <c r="BA20" s="6">
        <f t="shared" si="20"/>
        <v>13.277487696997285</v>
      </c>
      <c r="BB20" s="6">
        <f t="shared" si="21"/>
        <v>0.3149616267883234</v>
      </c>
      <c r="BC20" s="6" t="str">
        <f t="shared" si="22"/>
        <v/>
      </c>
      <c r="BD20" s="6" t="str">
        <f t="shared" si="23"/>
        <v/>
      </c>
      <c r="BE20" s="6" t="str">
        <f t="shared" si="24"/>
        <v/>
      </c>
      <c r="BF20" s="6" t="str">
        <f t="shared" si="25"/>
        <v/>
      </c>
      <c r="BG20" s="6" t="str">
        <f t="shared" si="26"/>
        <v/>
      </c>
      <c r="BH20" s="6" t="str">
        <f t="shared" si="27"/>
        <v/>
      </c>
      <c r="BI20" s="6" t="str">
        <f t="shared" si="28"/>
        <v/>
      </c>
      <c r="BJ20" s="6" t="str">
        <f t="shared" si="29"/>
        <v/>
      </c>
      <c r="BK20" s="6" t="str">
        <f t="shared" si="30"/>
        <v/>
      </c>
      <c r="BM20" s="1">
        <v>29</v>
      </c>
      <c r="BN20" s="7" t="str">
        <f t="shared" si="32"/>
        <v/>
      </c>
      <c r="BO20" s="8">
        <f t="shared" si="33"/>
        <v>0.3415397156026726</v>
      </c>
      <c r="BP20" s="8">
        <f t="shared" si="34"/>
        <v>0</v>
      </c>
      <c r="BQ20" s="8">
        <f t="shared" si="35"/>
        <v>0</v>
      </c>
      <c r="BR20" s="8">
        <f t="shared" si="36"/>
        <v>10.004897939192153</v>
      </c>
      <c r="BS20" s="8">
        <f t="shared" si="37"/>
        <v>0</v>
      </c>
      <c r="BT20" s="8">
        <f t="shared" si="38"/>
        <v>0</v>
      </c>
      <c r="BU20" s="8" t="str">
        <f t="shared" si="39"/>
        <v/>
      </c>
      <c r="BV20" s="8" t="str">
        <f t="shared" si="40"/>
        <v/>
      </c>
      <c r="BW20" s="8">
        <f t="shared" si="41"/>
        <v>1.5394992000982262</v>
      </c>
      <c r="BX20" s="8">
        <f t="shared" si="42"/>
        <v>0</v>
      </c>
      <c r="BY20" s="8">
        <f t="shared" si="71"/>
        <v>11.885936854893053</v>
      </c>
      <c r="BZ20" s="7">
        <f t="shared" si="43"/>
        <v>0</v>
      </c>
      <c r="CA20" s="8">
        <f t="shared" si="44"/>
        <v>0</v>
      </c>
      <c r="CB20" s="8">
        <f t="shared" si="45"/>
        <v>13.172252841209122</v>
      </c>
      <c r="CD20" s="7">
        <f t="shared" si="46"/>
        <v>0</v>
      </c>
      <c r="CE20" s="8">
        <f t="shared" si="47"/>
        <v>3.8504714321292131</v>
      </c>
      <c r="CF20" s="8">
        <f t="shared" si="48"/>
        <v>9.1338871768613786E-2</v>
      </c>
      <c r="CG20" s="8" t="str">
        <f t="shared" si="49"/>
        <v/>
      </c>
      <c r="CH20" s="8" t="str">
        <f t="shared" si="50"/>
        <v/>
      </c>
      <c r="CI20" s="8" t="str">
        <f t="shared" si="51"/>
        <v/>
      </c>
      <c r="CJ20" s="8">
        <f t="shared" si="31"/>
        <v>3.9418103038978267</v>
      </c>
      <c r="CK20" s="7" t="str">
        <f t="shared" si="52"/>
        <v/>
      </c>
      <c r="CL20" s="8" t="str">
        <f t="shared" si="53"/>
        <v/>
      </c>
      <c r="CM20" s="8" t="str">
        <f t="shared" si="54"/>
        <v/>
      </c>
      <c r="CO20" s="8" t="str">
        <f t="shared" si="55"/>
        <v/>
      </c>
      <c r="CP20" s="8" t="str">
        <f t="shared" si="56"/>
        <v/>
      </c>
      <c r="CQ20" s="8" t="str">
        <f t="shared" si="57"/>
        <v/>
      </c>
      <c r="CT20" s="9">
        <f t="shared" si="58"/>
        <v>40.112943590037574</v>
      </c>
      <c r="CU20" s="9">
        <f t="shared" si="59"/>
        <v>13.592449323785608</v>
      </c>
      <c r="CV20" s="3"/>
      <c r="CW20" s="3">
        <f t="shared" si="60"/>
        <v>2.5928724548482138E-2</v>
      </c>
      <c r="CX20" s="3">
        <f t="shared" si="61"/>
        <v>0.11687440399579445</v>
      </c>
      <c r="CY20" s="3">
        <f t="shared" si="62"/>
        <v>0</v>
      </c>
      <c r="CZ20" s="10">
        <f t="shared" si="63"/>
        <v>1.1777231572505951</v>
      </c>
      <c r="DA20" s="3">
        <f t="shared" si="64"/>
        <v>0.1428031285442766</v>
      </c>
      <c r="DB20" s="3">
        <f t="shared" si="65"/>
        <v>0</v>
      </c>
      <c r="DC20" s="3">
        <f t="shared" si="66"/>
        <v>13.592449323785608</v>
      </c>
      <c r="DD20" s="3">
        <f t="shared" si="67"/>
        <v>0.58460097139776157</v>
      </c>
      <c r="DE20" s="3">
        <f t="shared" si="68"/>
        <v>0.29925103559855409</v>
      </c>
      <c r="DF20" s="10">
        <f t="shared" si="69"/>
        <v>6.4863410886237887</v>
      </c>
      <c r="DG20" s="1">
        <f t="shared" si="70"/>
        <v>0.43511997658435458</v>
      </c>
    </row>
    <row r="21" spans="1:111" ht="13" x14ac:dyDescent="0.15">
      <c r="A21" s="1" t="s">
        <v>92</v>
      </c>
      <c r="B21" s="2" t="s">
        <v>503</v>
      </c>
      <c r="C21" s="2" t="s">
        <v>64</v>
      </c>
      <c r="G21" s="4" t="str">
        <f t="shared" si="6"/>
        <v>ok</v>
      </c>
      <c r="I21" s="5"/>
      <c r="J21" s="5">
        <v>1.405</v>
      </c>
      <c r="K21" s="5">
        <v>0</v>
      </c>
      <c r="L21" s="5">
        <v>0</v>
      </c>
      <c r="M21" s="5">
        <v>43.313000000000002</v>
      </c>
      <c r="N21" s="5">
        <v>0</v>
      </c>
      <c r="O21" s="5">
        <v>0</v>
      </c>
      <c r="P21" s="5"/>
      <c r="Q21" s="5"/>
      <c r="R21" s="5">
        <v>6.141</v>
      </c>
      <c r="S21" s="5">
        <v>0</v>
      </c>
      <c r="T21" s="5">
        <v>0</v>
      </c>
      <c r="U21" s="5">
        <v>0</v>
      </c>
      <c r="V21" s="5">
        <v>28.498000000000001</v>
      </c>
      <c r="W21" s="5">
        <v>0</v>
      </c>
      <c r="X21" s="5">
        <v>19.991</v>
      </c>
      <c r="Y21" s="5">
        <v>0.64700000000000002</v>
      </c>
      <c r="Z21" s="5"/>
      <c r="AA21" s="5"/>
      <c r="AB21" s="5"/>
      <c r="AC21" s="5"/>
      <c r="AD21" s="5"/>
      <c r="AE21" s="5"/>
      <c r="AF21" s="5"/>
      <c r="AG21" s="5"/>
      <c r="AH21" s="5"/>
      <c r="AI21" s="4">
        <f t="shared" si="7"/>
        <v>99.995000000000005</v>
      </c>
      <c r="AJ21" s="1"/>
      <c r="AM21" s="6">
        <f t="shared" si="8"/>
        <v>1.2826093466544748</v>
      </c>
      <c r="AN21" s="6">
        <f t="shared" si="9"/>
        <v>0</v>
      </c>
      <c r="AO21" s="6">
        <f t="shared" si="10"/>
        <v>0</v>
      </c>
      <c r="AP21" s="6">
        <f t="shared" si="11"/>
        <v>34.74820847446437</v>
      </c>
      <c r="AQ21" s="6">
        <f t="shared" si="12"/>
        <v>0</v>
      </c>
      <c r="AR21" s="6">
        <f t="shared" si="13"/>
        <v>0</v>
      </c>
      <c r="AU21" s="6">
        <f t="shared" si="14"/>
        <v>4.7877352992086077</v>
      </c>
      <c r="AV21" s="6">
        <f t="shared" si="15"/>
        <v>0</v>
      </c>
      <c r="AW21" s="6">
        <f t="shared" si="16"/>
        <v>0</v>
      </c>
      <c r="AX21" s="6">
        <f t="shared" si="17"/>
        <v>0</v>
      </c>
      <c r="AY21" s="6">
        <f t="shared" si="18"/>
        <v>45.307694690949198</v>
      </c>
      <c r="AZ21" s="6">
        <f t="shared" si="19"/>
        <v>0</v>
      </c>
      <c r="BA21" s="6">
        <f t="shared" si="20"/>
        <v>13.602849875656005</v>
      </c>
      <c r="BB21" s="6">
        <f t="shared" si="21"/>
        <v>0.27090231306733309</v>
      </c>
      <c r="BC21" s="6" t="str">
        <f t="shared" si="22"/>
        <v/>
      </c>
      <c r="BD21" s="6" t="str">
        <f t="shared" si="23"/>
        <v/>
      </c>
      <c r="BE21" s="6" t="str">
        <f t="shared" si="24"/>
        <v/>
      </c>
      <c r="BF21" s="6" t="str">
        <f t="shared" si="25"/>
        <v/>
      </c>
      <c r="BG21" s="6" t="str">
        <f t="shared" si="26"/>
        <v/>
      </c>
      <c r="BH21" s="6" t="str">
        <f t="shared" si="27"/>
        <v/>
      </c>
      <c r="BI21" s="6" t="str">
        <f t="shared" si="28"/>
        <v/>
      </c>
      <c r="BJ21" s="6" t="str">
        <f t="shared" si="29"/>
        <v/>
      </c>
      <c r="BK21" s="6" t="str">
        <f t="shared" si="30"/>
        <v/>
      </c>
      <c r="BM21" s="1">
        <v>29</v>
      </c>
      <c r="BN21" s="7" t="str">
        <f t="shared" si="32"/>
        <v/>
      </c>
      <c r="BO21" s="8">
        <f t="shared" si="33"/>
        <v>0.37195671052979767</v>
      </c>
      <c r="BP21" s="8">
        <f t="shared" si="34"/>
        <v>0</v>
      </c>
      <c r="BQ21" s="8">
        <f t="shared" si="35"/>
        <v>0</v>
      </c>
      <c r="BR21" s="8">
        <f t="shared" si="36"/>
        <v>10.076980457594667</v>
      </c>
      <c r="BS21" s="8">
        <f t="shared" si="37"/>
        <v>0</v>
      </c>
      <c r="BT21" s="8">
        <f t="shared" si="38"/>
        <v>0</v>
      </c>
      <c r="BU21" s="8" t="str">
        <f t="shared" si="39"/>
        <v/>
      </c>
      <c r="BV21" s="8" t="str">
        <f t="shared" si="40"/>
        <v/>
      </c>
      <c r="BW21" s="8">
        <f t="shared" si="41"/>
        <v>1.3884432367704962</v>
      </c>
      <c r="BX21" s="8">
        <f t="shared" si="42"/>
        <v>0</v>
      </c>
      <c r="BY21" s="8">
        <f t="shared" si="71"/>
        <v>11.837380404894962</v>
      </c>
      <c r="BZ21" s="7">
        <f t="shared" si="43"/>
        <v>0</v>
      </c>
      <c r="CA21" s="8">
        <f t="shared" si="44"/>
        <v>0</v>
      </c>
      <c r="CB21" s="8">
        <f t="shared" si="45"/>
        <v>13.139231460375267</v>
      </c>
      <c r="CD21" s="7">
        <f t="shared" si="46"/>
        <v>0</v>
      </c>
      <c r="CE21" s="8">
        <f t="shared" si="47"/>
        <v>3.9448264639402417</v>
      </c>
      <c r="CF21" s="8">
        <f t="shared" si="48"/>
        <v>7.8561670789526597E-2</v>
      </c>
      <c r="CG21" s="8" t="str">
        <f t="shared" si="49"/>
        <v/>
      </c>
      <c r="CH21" s="8" t="str">
        <f t="shared" si="50"/>
        <v/>
      </c>
      <c r="CI21" s="8" t="str">
        <f t="shared" si="51"/>
        <v/>
      </c>
      <c r="CJ21" s="8">
        <f t="shared" si="31"/>
        <v>4.0233881347297684</v>
      </c>
      <c r="CK21" s="7" t="str">
        <f t="shared" si="52"/>
        <v/>
      </c>
      <c r="CL21" s="8" t="str">
        <f t="shared" si="53"/>
        <v/>
      </c>
      <c r="CM21" s="8" t="str">
        <f t="shared" si="54"/>
        <v/>
      </c>
      <c r="CO21" s="8" t="str">
        <f t="shared" si="55"/>
        <v/>
      </c>
      <c r="CP21" s="8" t="str">
        <f t="shared" si="56"/>
        <v/>
      </c>
      <c r="CQ21" s="8" t="str">
        <f t="shared" si="57"/>
        <v/>
      </c>
      <c r="CT21" s="9">
        <f t="shared" si="58"/>
        <v>40.519959391740592</v>
      </c>
      <c r="CU21" s="9">
        <f t="shared" si="59"/>
        <v>13.873752188723339</v>
      </c>
      <c r="CV21" s="3"/>
      <c r="CW21" s="3">
        <f t="shared" si="60"/>
        <v>2.8308863547425039E-2</v>
      </c>
      <c r="CX21" s="3">
        <f t="shared" si="61"/>
        <v>0.10567157150383598</v>
      </c>
      <c r="CY21" s="3">
        <f t="shared" si="62"/>
        <v>0</v>
      </c>
      <c r="CZ21" s="10">
        <f t="shared" si="63"/>
        <v>1.2826093466544748</v>
      </c>
      <c r="DA21" s="3">
        <f t="shared" si="64"/>
        <v>0.133980435051261</v>
      </c>
      <c r="DB21" s="3">
        <f t="shared" si="65"/>
        <v>0</v>
      </c>
      <c r="DC21" s="3">
        <f t="shared" si="66"/>
        <v>13.873752188723339</v>
      </c>
      <c r="DD21" s="3">
        <f t="shared" si="67"/>
        <v>0.58714699127100223</v>
      </c>
      <c r="DE21" s="3">
        <f t="shared" si="68"/>
        <v>0.30621183186119599</v>
      </c>
      <c r="DF21" s="10">
        <f t="shared" si="69"/>
        <v>6.0703446458630825</v>
      </c>
      <c r="DG21" s="1">
        <f t="shared" si="70"/>
        <v>0.43421309902684285</v>
      </c>
    </row>
    <row r="22" spans="1:111" ht="13" x14ac:dyDescent="0.15">
      <c r="A22" s="1" t="s">
        <v>92</v>
      </c>
      <c r="B22" s="2" t="s">
        <v>503</v>
      </c>
      <c r="C22" s="2" t="s">
        <v>79</v>
      </c>
      <c r="G22" s="4" t="str">
        <f t="shared" si="6"/>
        <v>ok</v>
      </c>
      <c r="I22" s="5"/>
      <c r="J22" s="5">
        <v>1.321</v>
      </c>
      <c r="K22" s="5">
        <v>0</v>
      </c>
      <c r="L22" s="5">
        <v>0</v>
      </c>
      <c r="M22" s="5">
        <v>43.758000000000003</v>
      </c>
      <c r="N22" s="5">
        <v>0</v>
      </c>
      <c r="O22" s="5">
        <v>0</v>
      </c>
      <c r="P22" s="5"/>
      <c r="Q22" s="5"/>
      <c r="R22" s="5">
        <v>5.61</v>
      </c>
      <c r="S22" s="5">
        <v>0</v>
      </c>
      <c r="T22" s="5">
        <v>0</v>
      </c>
      <c r="U22" s="5">
        <v>0</v>
      </c>
      <c r="V22" s="5">
        <v>28.635999999999999</v>
      </c>
      <c r="W22" s="5">
        <v>0</v>
      </c>
      <c r="X22" s="5">
        <v>19.628</v>
      </c>
      <c r="Y22" s="5">
        <v>0.92700000000000005</v>
      </c>
      <c r="Z22" s="5"/>
      <c r="AA22" s="5"/>
      <c r="AB22" s="5"/>
      <c r="AC22" s="5"/>
      <c r="AD22" s="5"/>
      <c r="AE22" s="5"/>
      <c r="AF22" s="5"/>
      <c r="AG22" s="5"/>
      <c r="AH22" s="5"/>
      <c r="AI22" s="4">
        <f t="shared" si="7"/>
        <v>99.88000000000001</v>
      </c>
      <c r="AJ22" s="1"/>
      <c r="AM22" s="6">
        <f t="shared" si="8"/>
        <v>1.2064578449815022</v>
      </c>
      <c r="AN22" s="6">
        <f t="shared" si="9"/>
        <v>0</v>
      </c>
      <c r="AO22" s="6">
        <f t="shared" si="10"/>
        <v>0</v>
      </c>
      <c r="AP22" s="6">
        <f t="shared" si="11"/>
        <v>35.12067667671576</v>
      </c>
      <c r="AQ22" s="6">
        <f t="shared" si="12"/>
        <v>0</v>
      </c>
      <c r="AR22" s="6">
        <f t="shared" si="13"/>
        <v>0</v>
      </c>
      <c r="AU22" s="6">
        <f t="shared" si="14"/>
        <v>4.3756759641335012</v>
      </c>
      <c r="AV22" s="6">
        <f t="shared" si="15"/>
        <v>0</v>
      </c>
      <c r="AW22" s="6">
        <f t="shared" si="16"/>
        <v>0</v>
      </c>
      <c r="AX22" s="6">
        <f t="shared" si="17"/>
        <v>0</v>
      </c>
      <c r="AY22" s="6">
        <f t="shared" si="18"/>
        <v>45.547148707632822</v>
      </c>
      <c r="AZ22" s="6">
        <f t="shared" si="19"/>
        <v>0</v>
      </c>
      <c r="BA22" s="6">
        <f t="shared" si="20"/>
        <v>13.361730046729168</v>
      </c>
      <c r="BB22" s="6">
        <f t="shared" si="21"/>
        <v>0.38831075980723728</v>
      </c>
      <c r="BC22" s="6" t="str">
        <f t="shared" si="22"/>
        <v/>
      </c>
      <c r="BD22" s="6" t="str">
        <f t="shared" si="23"/>
        <v/>
      </c>
      <c r="BE22" s="6" t="str">
        <f t="shared" si="24"/>
        <v/>
      </c>
      <c r="BF22" s="6" t="str">
        <f t="shared" si="25"/>
        <v/>
      </c>
      <c r="BG22" s="6" t="str">
        <f t="shared" si="26"/>
        <v/>
      </c>
      <c r="BH22" s="6" t="str">
        <f t="shared" si="27"/>
        <v/>
      </c>
      <c r="BI22" s="6" t="str">
        <f t="shared" si="28"/>
        <v/>
      </c>
      <c r="BJ22" s="6" t="str">
        <f t="shared" si="29"/>
        <v/>
      </c>
      <c r="BK22" s="6" t="str">
        <f t="shared" si="30"/>
        <v/>
      </c>
      <c r="BM22" s="1">
        <v>29</v>
      </c>
      <c r="BN22" s="7" t="str">
        <f t="shared" si="32"/>
        <v/>
      </c>
      <c r="BO22" s="8">
        <f t="shared" si="33"/>
        <v>0.34987277504463565</v>
      </c>
      <c r="BP22" s="8">
        <f t="shared" si="34"/>
        <v>0</v>
      </c>
      <c r="BQ22" s="8">
        <f t="shared" si="35"/>
        <v>0</v>
      </c>
      <c r="BR22" s="8">
        <f t="shared" si="36"/>
        <v>10.184996236247571</v>
      </c>
      <c r="BS22" s="8">
        <f t="shared" si="37"/>
        <v>0</v>
      </c>
      <c r="BT22" s="8">
        <f t="shared" si="38"/>
        <v>0</v>
      </c>
      <c r="BU22" s="8" t="str">
        <f t="shared" si="39"/>
        <v/>
      </c>
      <c r="BV22" s="8" t="str">
        <f t="shared" si="40"/>
        <v/>
      </c>
      <c r="BW22" s="8">
        <f t="shared" si="41"/>
        <v>1.2689460295987154</v>
      </c>
      <c r="BX22" s="8">
        <f t="shared" si="42"/>
        <v>0</v>
      </c>
      <c r="BY22" s="8">
        <f t="shared" si="71"/>
        <v>11.803815040890923</v>
      </c>
      <c r="BZ22" s="7">
        <f t="shared" si="43"/>
        <v>0</v>
      </c>
      <c r="CA22" s="8">
        <f t="shared" si="44"/>
        <v>0</v>
      </c>
      <c r="CB22" s="8">
        <f t="shared" si="45"/>
        <v>13.208673125213517</v>
      </c>
      <c r="CD22" s="7">
        <f t="shared" si="46"/>
        <v>0</v>
      </c>
      <c r="CE22" s="8">
        <f t="shared" si="47"/>
        <v>3.8749017135514587</v>
      </c>
      <c r="CF22" s="8">
        <f t="shared" si="48"/>
        <v>0.1126101203440988</v>
      </c>
      <c r="CG22" s="8" t="str">
        <f t="shared" si="49"/>
        <v/>
      </c>
      <c r="CH22" s="8" t="str">
        <f t="shared" si="50"/>
        <v/>
      </c>
      <c r="CI22" s="8" t="str">
        <f t="shared" si="51"/>
        <v/>
      </c>
      <c r="CJ22" s="8">
        <f t="shared" si="31"/>
        <v>3.9875118338955575</v>
      </c>
      <c r="CK22" s="7" t="str">
        <f t="shared" si="52"/>
        <v/>
      </c>
      <c r="CL22" s="8" t="str">
        <f t="shared" si="53"/>
        <v/>
      </c>
      <c r="CM22" s="8" t="str">
        <f t="shared" si="54"/>
        <v/>
      </c>
      <c r="CO22" s="8" t="str">
        <f t="shared" si="55"/>
        <v/>
      </c>
      <c r="CP22" s="8" t="str">
        <f t="shared" si="56"/>
        <v/>
      </c>
      <c r="CQ22" s="8" t="str">
        <f t="shared" si="57"/>
        <v/>
      </c>
      <c r="CT22" s="9">
        <f t="shared" si="58"/>
        <v>41.171472743499322</v>
      </c>
      <c r="CU22" s="9">
        <f t="shared" si="59"/>
        <v>13.750040806536404</v>
      </c>
      <c r="CV22" s="3"/>
      <c r="CW22" s="3">
        <f t="shared" si="60"/>
        <v>2.6488109117998933E-2</v>
      </c>
      <c r="CX22" s="3">
        <f t="shared" si="61"/>
        <v>9.6069152258486432E-2</v>
      </c>
      <c r="CY22" s="3">
        <f t="shared" si="62"/>
        <v>0</v>
      </c>
      <c r="CZ22" s="10">
        <f t="shared" si="63"/>
        <v>1.2064578449815022</v>
      </c>
      <c r="DA22" s="3">
        <f t="shared" si="64"/>
        <v>0.12255726137648536</v>
      </c>
      <c r="DB22" s="3">
        <f t="shared" si="65"/>
        <v>0</v>
      </c>
      <c r="DC22" s="3">
        <f t="shared" si="66"/>
        <v>13.750040806536404</v>
      </c>
      <c r="DD22" s="3">
        <f t="shared" si="67"/>
        <v>0.59228231497082295</v>
      </c>
      <c r="DE22" s="3">
        <f t="shared" si="68"/>
        <v>0.3018858742354637</v>
      </c>
      <c r="DF22" s="10">
        <f t="shared" si="69"/>
        <v>5.5821338091150032</v>
      </c>
      <c r="DG22" s="1">
        <f t="shared" si="70"/>
        <v>0.41591766758979459</v>
      </c>
    </row>
    <row r="23" spans="1:111" ht="13" x14ac:dyDescent="0.15">
      <c r="A23" s="1" t="s">
        <v>92</v>
      </c>
      <c r="B23" s="2" t="s">
        <v>503</v>
      </c>
      <c r="C23" s="2" t="s">
        <v>80</v>
      </c>
      <c r="G23" s="4" t="str">
        <f t="shared" si="6"/>
        <v>ok</v>
      </c>
      <c r="I23" s="5"/>
      <c r="J23" s="5">
        <v>1.466</v>
      </c>
      <c r="K23" s="5">
        <v>0</v>
      </c>
      <c r="L23" s="5">
        <v>0</v>
      </c>
      <c r="M23" s="5">
        <v>43.005000000000003</v>
      </c>
      <c r="N23" s="5">
        <v>0</v>
      </c>
      <c r="O23" s="5">
        <v>0</v>
      </c>
      <c r="P23" s="5"/>
      <c r="Q23" s="5"/>
      <c r="R23" s="5">
        <v>6.27</v>
      </c>
      <c r="S23" s="5">
        <v>0</v>
      </c>
      <c r="T23" s="5">
        <v>0</v>
      </c>
      <c r="U23" s="5">
        <v>0</v>
      </c>
      <c r="V23" s="5">
        <v>28.661000000000001</v>
      </c>
      <c r="W23" s="5">
        <v>0</v>
      </c>
      <c r="X23" s="5">
        <v>19.792999999999999</v>
      </c>
      <c r="Y23" s="5">
        <v>0.497</v>
      </c>
      <c r="Z23" s="5"/>
      <c r="AA23" s="5"/>
      <c r="AB23" s="5"/>
      <c r="AC23" s="5"/>
      <c r="AD23" s="5"/>
      <c r="AE23" s="5"/>
      <c r="AF23" s="5"/>
      <c r="AG23" s="5"/>
      <c r="AH23" s="5"/>
      <c r="AI23" s="4">
        <f t="shared" si="7"/>
        <v>99.691999999999993</v>
      </c>
      <c r="AJ23" s="1"/>
      <c r="AM23" s="6">
        <f t="shared" si="8"/>
        <v>1.3386868153991971</v>
      </c>
      <c r="AN23" s="6">
        <f t="shared" si="9"/>
        <v>0</v>
      </c>
      <c r="AO23" s="6">
        <f t="shared" si="10"/>
        <v>0</v>
      </c>
      <c r="AP23" s="6">
        <f t="shared" si="11"/>
        <v>34.511198735481791</v>
      </c>
      <c r="AQ23" s="6">
        <f t="shared" si="12"/>
        <v>0</v>
      </c>
      <c r="AR23" s="6">
        <f t="shared" si="13"/>
        <v>0</v>
      </c>
      <c r="AU23" s="6">
        <f t="shared" si="14"/>
        <v>4.8897371552135427</v>
      </c>
      <c r="AV23" s="6">
        <f t="shared" si="15"/>
        <v>0</v>
      </c>
      <c r="AW23" s="6">
        <f t="shared" si="16"/>
        <v>0</v>
      </c>
      <c r="AX23" s="6">
        <f t="shared" si="17"/>
        <v>0</v>
      </c>
      <c r="AY23" s="6">
        <f t="shared" si="18"/>
        <v>45.580161741958314</v>
      </c>
      <c r="AZ23" s="6">
        <f t="shared" si="19"/>
        <v>0</v>
      </c>
      <c r="BA23" s="6">
        <f t="shared" si="20"/>
        <v>13.472058196886998</v>
      </c>
      <c r="BB23" s="6">
        <f t="shared" si="21"/>
        <v>0.20815735506015079</v>
      </c>
      <c r="BC23" s="6" t="str">
        <f t="shared" si="22"/>
        <v/>
      </c>
      <c r="BD23" s="6" t="str">
        <f t="shared" si="23"/>
        <v/>
      </c>
      <c r="BE23" s="6" t="str">
        <f t="shared" si="24"/>
        <v/>
      </c>
      <c r="BF23" s="6" t="str">
        <f t="shared" si="25"/>
        <v/>
      </c>
      <c r="BG23" s="6" t="str">
        <f t="shared" si="26"/>
        <v/>
      </c>
      <c r="BH23" s="6" t="str">
        <f t="shared" si="27"/>
        <v/>
      </c>
      <c r="BI23" s="6" t="str">
        <f t="shared" si="28"/>
        <v/>
      </c>
      <c r="BJ23" s="6" t="str">
        <f t="shared" si="29"/>
        <v/>
      </c>
      <c r="BK23" s="6" t="str">
        <f t="shared" si="30"/>
        <v/>
      </c>
      <c r="BM23" s="1">
        <v>29</v>
      </c>
      <c r="BN23" s="7" t="str">
        <f t="shared" si="32"/>
        <v/>
      </c>
      <c r="BO23" s="8">
        <f t="shared" si="33"/>
        <v>0.38821917646576715</v>
      </c>
      <c r="BP23" s="8">
        <f t="shared" si="34"/>
        <v>0</v>
      </c>
      <c r="BQ23" s="8">
        <f t="shared" si="35"/>
        <v>0</v>
      </c>
      <c r="BR23" s="8">
        <f t="shared" si="36"/>
        <v>10.00824763328972</v>
      </c>
      <c r="BS23" s="8">
        <f t="shared" si="37"/>
        <v>0</v>
      </c>
      <c r="BT23" s="8">
        <f t="shared" si="38"/>
        <v>0</v>
      </c>
      <c r="BU23" s="8" t="str">
        <f t="shared" si="39"/>
        <v/>
      </c>
      <c r="BV23" s="8" t="str">
        <f t="shared" si="40"/>
        <v/>
      </c>
      <c r="BW23" s="8">
        <f t="shared" si="41"/>
        <v>1.4180237750119276</v>
      </c>
      <c r="BX23" s="8">
        <f t="shared" si="42"/>
        <v>0</v>
      </c>
      <c r="BY23" s="8">
        <f t="shared" si="71"/>
        <v>11.814490584767416</v>
      </c>
      <c r="BZ23" s="7">
        <f t="shared" si="43"/>
        <v>0</v>
      </c>
      <c r="CA23" s="8">
        <f t="shared" si="44"/>
        <v>0</v>
      </c>
      <c r="CB23" s="8">
        <f t="shared" si="45"/>
        <v>13.218246905167911</v>
      </c>
      <c r="CD23" s="7">
        <f t="shared" si="46"/>
        <v>0</v>
      </c>
      <c r="CE23" s="8">
        <f t="shared" si="47"/>
        <v>3.9068968770972292</v>
      </c>
      <c r="CF23" s="8">
        <f t="shared" si="48"/>
        <v>6.0365632967443732E-2</v>
      </c>
      <c r="CG23" s="8" t="str">
        <f t="shared" si="49"/>
        <v/>
      </c>
      <c r="CH23" s="8" t="str">
        <f t="shared" si="50"/>
        <v/>
      </c>
      <c r="CI23" s="8" t="str">
        <f t="shared" si="51"/>
        <v/>
      </c>
      <c r="CJ23" s="8">
        <f t="shared" si="31"/>
        <v>3.967262510064673</v>
      </c>
      <c r="CK23" s="7" t="str">
        <f t="shared" si="52"/>
        <v/>
      </c>
      <c r="CL23" s="8" t="str">
        <f t="shared" si="53"/>
        <v/>
      </c>
      <c r="CM23" s="8" t="str">
        <f t="shared" si="54"/>
        <v/>
      </c>
      <c r="CO23" s="8" t="str">
        <f t="shared" si="55"/>
        <v/>
      </c>
      <c r="CP23" s="8" t="str">
        <f t="shared" si="56"/>
        <v/>
      </c>
      <c r="CQ23" s="8" t="str">
        <f t="shared" si="57"/>
        <v/>
      </c>
      <c r="CT23" s="9">
        <f t="shared" si="58"/>
        <v>40.690424586744768</v>
      </c>
      <c r="CU23" s="9">
        <f t="shared" si="59"/>
        <v>13.680215551947148</v>
      </c>
      <c r="CV23" s="3"/>
      <c r="CW23" s="3">
        <f t="shared" si="60"/>
        <v>2.9369944384529986E-2</v>
      </c>
      <c r="CX23" s="3">
        <f t="shared" si="61"/>
        <v>0.10727774909829574</v>
      </c>
      <c r="CY23" s="3">
        <f t="shared" si="62"/>
        <v>0</v>
      </c>
      <c r="CZ23" s="10">
        <f t="shared" si="63"/>
        <v>1.3386868153991971</v>
      </c>
      <c r="DA23" s="3">
        <f t="shared" si="64"/>
        <v>0.13664769348282574</v>
      </c>
      <c r="DB23" s="3">
        <f t="shared" si="65"/>
        <v>0</v>
      </c>
      <c r="DC23" s="3">
        <f t="shared" si="66"/>
        <v>13.680215551947148</v>
      </c>
      <c r="DD23" s="3">
        <f t="shared" si="67"/>
        <v>0.58236549126782289</v>
      </c>
      <c r="DE23" s="3">
        <f t="shared" si="68"/>
        <v>0.30013530073444161</v>
      </c>
      <c r="DF23" s="10">
        <f t="shared" si="69"/>
        <v>6.2284239706127398</v>
      </c>
      <c r="DG23" s="1">
        <f t="shared" si="70"/>
        <v>0.43221615313761985</v>
      </c>
    </row>
    <row r="24" spans="1:111" ht="13" x14ac:dyDescent="0.15">
      <c r="A24" s="1" t="s">
        <v>92</v>
      </c>
      <c r="B24" s="2" t="s">
        <v>503</v>
      </c>
      <c r="C24" s="2" t="s">
        <v>81</v>
      </c>
      <c r="G24" s="4" t="str">
        <f t="shared" si="6"/>
        <v>ok</v>
      </c>
      <c r="I24" s="5"/>
      <c r="J24" s="5">
        <v>0.83499999999999996</v>
      </c>
      <c r="K24" s="5">
        <v>0</v>
      </c>
      <c r="L24" s="5">
        <v>0</v>
      </c>
      <c r="M24" s="5">
        <v>43.375999999999998</v>
      </c>
      <c r="N24" s="5">
        <v>0</v>
      </c>
      <c r="O24" s="5">
        <v>0</v>
      </c>
      <c r="P24" s="5"/>
      <c r="Q24" s="5"/>
      <c r="R24" s="5">
        <v>7.2679999999999998</v>
      </c>
      <c r="S24" s="5">
        <v>0</v>
      </c>
      <c r="T24" s="5">
        <v>0</v>
      </c>
      <c r="U24" s="5">
        <v>0</v>
      </c>
      <c r="V24" s="5">
        <v>28.808</v>
      </c>
      <c r="W24" s="5">
        <v>0</v>
      </c>
      <c r="X24" s="5">
        <v>19.686</v>
      </c>
      <c r="Y24" s="5">
        <v>1.022</v>
      </c>
      <c r="Z24" s="5"/>
      <c r="AA24" s="5"/>
      <c r="AB24" s="5"/>
      <c r="AC24" s="5"/>
      <c r="AD24" s="5"/>
      <c r="AE24" s="5"/>
      <c r="AF24" s="5"/>
      <c r="AG24" s="5"/>
      <c r="AH24" s="5"/>
      <c r="AI24" s="4">
        <f t="shared" si="7"/>
        <v>100.99500000000002</v>
      </c>
      <c r="AJ24" s="1"/>
      <c r="AM24" s="6">
        <f t="shared" si="8"/>
        <v>0.75582905711407689</v>
      </c>
      <c r="AN24" s="6">
        <f t="shared" si="9"/>
        <v>0</v>
      </c>
      <c r="AO24" s="6">
        <f t="shared" si="10"/>
        <v>0</v>
      </c>
      <c r="AP24" s="6">
        <f t="shared" si="11"/>
        <v>34.505051944532752</v>
      </c>
      <c r="AQ24" s="6">
        <f t="shared" si="12"/>
        <v>0</v>
      </c>
      <c r="AR24" s="6">
        <f t="shared" si="13"/>
        <v>0</v>
      </c>
      <c r="AU24" s="6">
        <f t="shared" si="14"/>
        <v>5.6185595082088744</v>
      </c>
      <c r="AV24" s="6">
        <f t="shared" si="15"/>
        <v>0</v>
      </c>
      <c r="AW24" s="6">
        <f t="shared" si="16"/>
        <v>0</v>
      </c>
      <c r="AX24" s="6">
        <f t="shared" si="17"/>
        <v>0</v>
      </c>
      <c r="AY24" s="6">
        <f t="shared" si="18"/>
        <v>45.413996677966296</v>
      </c>
      <c r="AZ24" s="6">
        <f t="shared" si="19"/>
        <v>0</v>
      </c>
      <c r="BA24" s="6">
        <f t="shared" si="20"/>
        <v>13.282257605898474</v>
      </c>
      <c r="BB24" s="6">
        <f t="shared" si="21"/>
        <v>0.42430520627952839</v>
      </c>
      <c r="BC24" s="6" t="str">
        <f t="shared" si="22"/>
        <v/>
      </c>
      <c r="BD24" s="6" t="str">
        <f t="shared" si="23"/>
        <v/>
      </c>
      <c r="BE24" s="6" t="str">
        <f t="shared" si="24"/>
        <v/>
      </c>
      <c r="BF24" s="6" t="str">
        <f t="shared" si="25"/>
        <v/>
      </c>
      <c r="BG24" s="6" t="str">
        <f t="shared" si="26"/>
        <v/>
      </c>
      <c r="BH24" s="6" t="str">
        <f t="shared" si="27"/>
        <v/>
      </c>
      <c r="BI24" s="6" t="str">
        <f t="shared" si="28"/>
        <v/>
      </c>
      <c r="BJ24" s="6" t="str">
        <f t="shared" si="29"/>
        <v/>
      </c>
      <c r="BK24" s="6" t="str">
        <f t="shared" si="30"/>
        <v/>
      </c>
      <c r="BM24" s="1">
        <v>29</v>
      </c>
      <c r="BN24" s="7" t="str">
        <f t="shared" si="32"/>
        <v/>
      </c>
      <c r="BO24" s="8">
        <f t="shared" si="33"/>
        <v>0.2191904265630823</v>
      </c>
      <c r="BP24" s="8">
        <f t="shared" si="34"/>
        <v>0</v>
      </c>
      <c r="BQ24" s="8">
        <f t="shared" si="35"/>
        <v>0</v>
      </c>
      <c r="BR24" s="8">
        <f t="shared" si="36"/>
        <v>10.006465063914499</v>
      </c>
      <c r="BS24" s="8">
        <f t="shared" si="37"/>
        <v>0</v>
      </c>
      <c r="BT24" s="8">
        <f t="shared" si="38"/>
        <v>0</v>
      </c>
      <c r="BU24" s="8" t="str">
        <f t="shared" si="39"/>
        <v/>
      </c>
      <c r="BV24" s="8" t="str">
        <f t="shared" si="40"/>
        <v/>
      </c>
      <c r="BW24" s="8">
        <f t="shared" si="41"/>
        <v>1.6293822573805736</v>
      </c>
      <c r="BX24" s="8">
        <f t="shared" si="42"/>
        <v>0</v>
      </c>
      <c r="BY24" s="8">
        <f t="shared" si="71"/>
        <v>11.855037747858155</v>
      </c>
      <c r="BZ24" s="7">
        <f t="shared" si="43"/>
        <v>0</v>
      </c>
      <c r="CA24" s="8">
        <f t="shared" si="44"/>
        <v>0</v>
      </c>
      <c r="CB24" s="8">
        <f t="shared" si="45"/>
        <v>13.170059036610226</v>
      </c>
      <c r="CD24" s="7">
        <f t="shared" si="46"/>
        <v>0</v>
      </c>
      <c r="CE24" s="8">
        <f t="shared" si="47"/>
        <v>3.8518547057105574</v>
      </c>
      <c r="CF24" s="8">
        <f t="shared" si="48"/>
        <v>0.12304850982106323</v>
      </c>
      <c r="CG24" s="8" t="str">
        <f t="shared" si="49"/>
        <v/>
      </c>
      <c r="CH24" s="8" t="str">
        <f t="shared" si="50"/>
        <v/>
      </c>
      <c r="CI24" s="8" t="str">
        <f t="shared" si="51"/>
        <v/>
      </c>
      <c r="CJ24" s="8">
        <f t="shared" si="31"/>
        <v>3.9749032155316208</v>
      </c>
      <c r="CK24" s="7" t="str">
        <f t="shared" si="52"/>
        <v/>
      </c>
      <c r="CL24" s="8" t="str">
        <f t="shared" si="53"/>
        <v/>
      </c>
      <c r="CM24" s="8" t="str">
        <f t="shared" si="54"/>
        <v/>
      </c>
      <c r="CO24" s="8" t="str">
        <f t="shared" si="55"/>
        <v/>
      </c>
      <c r="CP24" s="8" t="str">
        <f t="shared" si="56"/>
        <v/>
      </c>
      <c r="CQ24" s="8" t="str">
        <f t="shared" si="57"/>
        <v/>
      </c>
      <c r="CT24" s="9">
        <f t="shared" si="58"/>
        <v>39.79543716975742</v>
      </c>
      <c r="CU24" s="9">
        <f t="shared" si="59"/>
        <v>13.706562812178003</v>
      </c>
      <c r="CV24" s="3"/>
      <c r="CW24" s="3">
        <f t="shared" si="60"/>
        <v>1.6643086105671598E-2</v>
      </c>
      <c r="CX24" s="3">
        <f t="shared" si="61"/>
        <v>0.1237186752808932</v>
      </c>
      <c r="CY24" s="3">
        <f t="shared" si="62"/>
        <v>0</v>
      </c>
      <c r="CZ24" s="10">
        <f t="shared" si="63"/>
        <v>0.75582905711407689</v>
      </c>
      <c r="DA24" s="3">
        <f t="shared" si="64"/>
        <v>0.14036176138656478</v>
      </c>
      <c r="DB24" s="3">
        <f t="shared" si="65"/>
        <v>0</v>
      </c>
      <c r="DC24" s="3">
        <f t="shared" si="66"/>
        <v>13.706562812178003</v>
      </c>
      <c r="DD24" s="3">
        <f t="shared" si="67"/>
        <v>0.58363879236097083</v>
      </c>
      <c r="DE24" s="3">
        <f t="shared" si="68"/>
        <v>0.30181362167642195</v>
      </c>
      <c r="DF24" s="10">
        <f t="shared" si="69"/>
        <v>6.3743885653229508</v>
      </c>
      <c r="DG24" s="1">
        <f t="shared" si="70"/>
        <v>0.43283233384209774</v>
      </c>
    </row>
    <row r="25" spans="1:111" ht="13" x14ac:dyDescent="0.15">
      <c r="A25" s="1" t="s">
        <v>92</v>
      </c>
      <c r="B25" s="2" t="s">
        <v>503</v>
      </c>
      <c r="C25" s="2" t="s">
        <v>65</v>
      </c>
      <c r="G25" s="4" t="str">
        <f t="shared" si="6"/>
        <v>ok</v>
      </c>
      <c r="I25" s="5"/>
      <c r="J25" s="5">
        <v>1.667</v>
      </c>
      <c r="K25" s="5">
        <v>0</v>
      </c>
      <c r="L25" s="5">
        <v>0</v>
      </c>
      <c r="M25" s="5">
        <v>43.171999999999997</v>
      </c>
      <c r="N25" s="5">
        <v>0</v>
      </c>
      <c r="O25" s="5">
        <v>0</v>
      </c>
      <c r="P25" s="5"/>
      <c r="Q25" s="5"/>
      <c r="R25" s="5">
        <v>6.15</v>
      </c>
      <c r="S25" s="5">
        <v>0</v>
      </c>
      <c r="T25" s="5">
        <v>0</v>
      </c>
      <c r="U25" s="5">
        <v>0</v>
      </c>
      <c r="V25" s="5">
        <v>28.61</v>
      </c>
      <c r="W25" s="5">
        <v>0</v>
      </c>
      <c r="X25" s="5">
        <v>19.779</v>
      </c>
      <c r="Y25" s="5">
        <v>0</v>
      </c>
      <c r="Z25" s="5"/>
      <c r="AA25" s="5"/>
      <c r="AB25" s="5"/>
      <c r="AC25" s="5"/>
      <c r="AD25" s="5"/>
      <c r="AE25" s="5"/>
      <c r="AF25" s="5"/>
      <c r="AG25" s="5"/>
      <c r="AH25" s="5"/>
      <c r="AI25" s="4">
        <f t="shared" si="7"/>
        <v>99.377999999999986</v>
      </c>
      <c r="AJ25" s="1"/>
      <c r="AM25" s="6">
        <f t="shared" si="8"/>
        <v>1.5233709064624155</v>
      </c>
      <c r="AN25" s="6">
        <f t="shared" si="9"/>
        <v>0</v>
      </c>
      <c r="AO25" s="6">
        <f t="shared" si="10"/>
        <v>0</v>
      </c>
      <c r="AP25" s="6">
        <f t="shared" si="11"/>
        <v>34.671154440366799</v>
      </c>
      <c r="AQ25" s="6">
        <f t="shared" si="12"/>
        <v>0</v>
      </c>
      <c r="AR25" s="6">
        <f t="shared" si="13"/>
        <v>0</v>
      </c>
      <c r="AU25" s="6">
        <f t="shared" si="14"/>
        <v>4.7997446254967135</v>
      </c>
      <c r="AV25" s="6">
        <f t="shared" si="15"/>
        <v>0</v>
      </c>
      <c r="AW25" s="6">
        <f t="shared" si="16"/>
        <v>0</v>
      </c>
      <c r="AX25" s="6">
        <f t="shared" si="17"/>
        <v>0</v>
      </c>
      <c r="AY25" s="6">
        <f t="shared" si="18"/>
        <v>45.533121287759606</v>
      </c>
      <c r="AZ25" s="6">
        <f t="shared" si="19"/>
        <v>0</v>
      </c>
      <c r="BA25" s="6">
        <f t="shared" si="20"/>
        <v>13.47260873991446</v>
      </c>
      <c r="BB25" s="6">
        <f t="shared" si="21"/>
        <v>0</v>
      </c>
      <c r="BC25" s="6" t="str">
        <f t="shared" si="22"/>
        <v/>
      </c>
      <c r="BD25" s="6" t="str">
        <f t="shared" si="23"/>
        <v/>
      </c>
      <c r="BE25" s="6" t="str">
        <f t="shared" si="24"/>
        <v/>
      </c>
      <c r="BF25" s="6" t="str">
        <f t="shared" si="25"/>
        <v/>
      </c>
      <c r="BG25" s="6" t="str">
        <f t="shared" si="26"/>
        <v/>
      </c>
      <c r="BH25" s="6" t="str">
        <f t="shared" si="27"/>
        <v/>
      </c>
      <c r="BI25" s="6" t="str">
        <f t="shared" si="28"/>
        <v/>
      </c>
      <c r="BJ25" s="6" t="str">
        <f t="shared" si="29"/>
        <v/>
      </c>
      <c r="BK25" s="6" t="str">
        <f t="shared" si="30"/>
        <v/>
      </c>
      <c r="BM25" s="1">
        <v>29</v>
      </c>
      <c r="BN25" s="7" t="str">
        <f t="shared" si="32"/>
        <v/>
      </c>
      <c r="BO25" s="8">
        <f t="shared" si="33"/>
        <v>0.44177756287410047</v>
      </c>
      <c r="BP25" s="8">
        <f t="shared" si="34"/>
        <v>0</v>
      </c>
      <c r="BQ25" s="8">
        <f t="shared" si="35"/>
        <v>0</v>
      </c>
      <c r="BR25" s="8">
        <f t="shared" si="36"/>
        <v>10.054634787706371</v>
      </c>
      <c r="BS25" s="8">
        <f t="shared" si="37"/>
        <v>0</v>
      </c>
      <c r="BT25" s="8">
        <f t="shared" si="38"/>
        <v>0</v>
      </c>
      <c r="BU25" s="8" t="str">
        <f t="shared" si="39"/>
        <v/>
      </c>
      <c r="BV25" s="8" t="str">
        <f t="shared" si="40"/>
        <v/>
      </c>
      <c r="BW25" s="8">
        <f t="shared" si="41"/>
        <v>1.3919259413940468</v>
      </c>
      <c r="BX25" s="8">
        <f t="shared" si="42"/>
        <v>0</v>
      </c>
      <c r="BY25" s="8">
        <f t="shared" si="71"/>
        <v>11.88833829197452</v>
      </c>
      <c r="BZ25" s="7">
        <f t="shared" si="43"/>
        <v>0</v>
      </c>
      <c r="CA25" s="8">
        <f t="shared" si="44"/>
        <v>0</v>
      </c>
      <c r="CB25" s="8">
        <f t="shared" si="45"/>
        <v>13.204605173450286</v>
      </c>
      <c r="CD25" s="7">
        <f t="shared" si="46"/>
        <v>0</v>
      </c>
      <c r="CE25" s="8">
        <f t="shared" si="47"/>
        <v>3.9070565345751929</v>
      </c>
      <c r="CF25" s="8">
        <f t="shared" si="48"/>
        <v>0</v>
      </c>
      <c r="CG25" s="8" t="str">
        <f t="shared" si="49"/>
        <v/>
      </c>
      <c r="CH25" s="8" t="str">
        <f t="shared" si="50"/>
        <v/>
      </c>
      <c r="CI25" s="8" t="str">
        <f t="shared" si="51"/>
        <v/>
      </c>
      <c r="CJ25" s="8">
        <f t="shared" si="31"/>
        <v>3.9070565345751929</v>
      </c>
      <c r="CK25" s="7" t="str">
        <f t="shared" si="52"/>
        <v/>
      </c>
      <c r="CL25" s="8" t="str">
        <f t="shared" si="53"/>
        <v/>
      </c>
      <c r="CM25" s="8" t="str">
        <f t="shared" si="54"/>
        <v/>
      </c>
      <c r="CO25" s="8" t="str">
        <f t="shared" si="55"/>
        <v/>
      </c>
      <c r="CP25" s="8" t="str">
        <f t="shared" si="56"/>
        <v/>
      </c>
      <c r="CQ25" s="8" t="str">
        <f t="shared" si="57"/>
        <v/>
      </c>
      <c r="CT25" s="9">
        <f t="shared" si="58"/>
        <v>40.733376662262891</v>
      </c>
      <c r="CU25" s="9">
        <f t="shared" si="59"/>
        <v>13.47260873991446</v>
      </c>
      <c r="CV25" s="3"/>
      <c r="CW25" s="3">
        <f t="shared" si="60"/>
        <v>3.3456325052592738E-2</v>
      </c>
      <c r="CX25" s="3">
        <f t="shared" si="61"/>
        <v>0.10541215909981994</v>
      </c>
      <c r="CY25" s="3">
        <f t="shared" si="62"/>
        <v>0</v>
      </c>
      <c r="CZ25" s="10">
        <f t="shared" si="63"/>
        <v>1.5233709064624155</v>
      </c>
      <c r="DA25" s="3">
        <f t="shared" si="64"/>
        <v>0.13886848415241268</v>
      </c>
      <c r="DB25" s="3">
        <f t="shared" si="65"/>
        <v>0</v>
      </c>
      <c r="DC25" s="3">
        <f t="shared" si="66"/>
        <v>13.47260873991446</v>
      </c>
      <c r="DD25" s="3">
        <f t="shared" si="67"/>
        <v>0.58758961924724606</v>
      </c>
      <c r="DE25" s="3">
        <f t="shared" si="68"/>
        <v>0.29588590368691065</v>
      </c>
      <c r="DF25" s="10">
        <f t="shared" si="69"/>
        <v>6.3231155319591288</v>
      </c>
      <c r="DG25" s="1">
        <f t="shared" si="70"/>
        <v>0.4347543878393233</v>
      </c>
    </row>
    <row r="26" spans="1:111" ht="13" x14ac:dyDescent="0.15">
      <c r="A26" s="1" t="s">
        <v>92</v>
      </c>
      <c r="B26" s="2" t="s">
        <v>503</v>
      </c>
      <c r="C26" s="2" t="s">
        <v>82</v>
      </c>
      <c r="G26" s="4" t="str">
        <f t="shared" si="6"/>
        <v>ok</v>
      </c>
      <c r="I26" s="5"/>
      <c r="J26" s="5">
        <v>0.93700000000000006</v>
      </c>
      <c r="K26" s="5">
        <v>0</v>
      </c>
      <c r="L26" s="5">
        <v>0</v>
      </c>
      <c r="M26" s="5">
        <v>43.271000000000001</v>
      </c>
      <c r="N26" s="5">
        <v>0</v>
      </c>
      <c r="O26" s="5">
        <v>0</v>
      </c>
      <c r="P26" s="5"/>
      <c r="Q26" s="5"/>
      <c r="R26" s="5">
        <v>7.1989999999999998</v>
      </c>
      <c r="S26" s="5">
        <v>0</v>
      </c>
      <c r="T26" s="5">
        <v>0</v>
      </c>
      <c r="U26" s="5">
        <v>0</v>
      </c>
      <c r="V26" s="5">
        <v>28.187000000000001</v>
      </c>
      <c r="W26" s="5">
        <v>0</v>
      </c>
      <c r="X26" s="5">
        <v>19.388000000000002</v>
      </c>
      <c r="Y26" s="5">
        <v>0.94399999999999995</v>
      </c>
      <c r="Z26" s="5"/>
      <c r="AA26" s="5"/>
      <c r="AB26" s="5"/>
      <c r="AC26" s="5"/>
      <c r="AD26" s="5"/>
      <c r="AE26" s="5"/>
      <c r="AF26" s="5"/>
      <c r="AG26" s="5"/>
      <c r="AH26" s="5"/>
      <c r="AI26" s="4">
        <f t="shared" si="7"/>
        <v>99.926000000000002</v>
      </c>
      <c r="AJ26" s="1"/>
      <c r="AM26" s="6">
        <f t="shared" si="8"/>
        <v>0.8589545146865879</v>
      </c>
      <c r="AN26" s="6">
        <f t="shared" si="9"/>
        <v>0</v>
      </c>
      <c r="AO26" s="6">
        <f t="shared" si="10"/>
        <v>0</v>
      </c>
      <c r="AP26" s="6">
        <f t="shared" si="11"/>
        <v>34.859695128127107</v>
      </c>
      <c r="AQ26" s="6">
        <f t="shared" si="12"/>
        <v>0</v>
      </c>
      <c r="AR26" s="6">
        <f t="shared" si="13"/>
        <v>0</v>
      </c>
      <c r="AU26" s="6">
        <f t="shared" si="14"/>
        <v>5.6360612903870466</v>
      </c>
      <c r="AV26" s="6">
        <f t="shared" si="15"/>
        <v>0</v>
      </c>
      <c r="AW26" s="6">
        <f t="shared" si="16"/>
        <v>0</v>
      </c>
      <c r="AX26" s="6">
        <f t="shared" si="17"/>
        <v>0</v>
      </c>
      <c r="AY26" s="6">
        <f t="shared" si="18"/>
        <v>45.000665693310225</v>
      </c>
      <c r="AZ26" s="6">
        <f t="shared" si="19"/>
        <v>0</v>
      </c>
      <c r="BA26" s="6">
        <f t="shared" si="20"/>
        <v>13.247712564149039</v>
      </c>
      <c r="BB26" s="6">
        <f t="shared" si="21"/>
        <v>0.39691080933999567</v>
      </c>
      <c r="BC26" s="6" t="str">
        <f t="shared" si="22"/>
        <v/>
      </c>
      <c r="BD26" s="6" t="str">
        <f t="shared" si="23"/>
        <v/>
      </c>
      <c r="BE26" s="6" t="str">
        <f t="shared" si="24"/>
        <v/>
      </c>
      <c r="BF26" s="6" t="str">
        <f t="shared" si="25"/>
        <v/>
      </c>
      <c r="BG26" s="6" t="str">
        <f t="shared" si="26"/>
        <v/>
      </c>
      <c r="BH26" s="6" t="str">
        <f t="shared" si="27"/>
        <v/>
      </c>
      <c r="BI26" s="6" t="str">
        <f t="shared" si="28"/>
        <v/>
      </c>
      <c r="BJ26" s="6" t="str">
        <f t="shared" si="29"/>
        <v/>
      </c>
      <c r="BK26" s="6" t="str">
        <f t="shared" si="30"/>
        <v/>
      </c>
      <c r="BM26" s="1">
        <v>29</v>
      </c>
      <c r="BN26" s="7" t="str">
        <f t="shared" si="32"/>
        <v/>
      </c>
      <c r="BO26" s="8">
        <f t="shared" si="33"/>
        <v>0.24909680925911051</v>
      </c>
      <c r="BP26" s="8">
        <f t="shared" si="34"/>
        <v>0</v>
      </c>
      <c r="BQ26" s="8">
        <f t="shared" si="35"/>
        <v>0</v>
      </c>
      <c r="BR26" s="8">
        <f t="shared" si="36"/>
        <v>10.109311587156862</v>
      </c>
      <c r="BS26" s="8">
        <f t="shared" si="37"/>
        <v>0</v>
      </c>
      <c r="BT26" s="8">
        <f t="shared" si="38"/>
        <v>0</v>
      </c>
      <c r="BU26" s="8" t="str">
        <f t="shared" si="39"/>
        <v/>
      </c>
      <c r="BV26" s="8" t="str">
        <f t="shared" si="40"/>
        <v/>
      </c>
      <c r="BW26" s="8">
        <f t="shared" si="41"/>
        <v>1.6344577742122437</v>
      </c>
      <c r="BX26" s="8">
        <f t="shared" si="42"/>
        <v>0</v>
      </c>
      <c r="BY26" s="8">
        <f t="shared" si="71"/>
        <v>11.992866170628217</v>
      </c>
      <c r="BZ26" s="7">
        <f t="shared" si="43"/>
        <v>0</v>
      </c>
      <c r="CA26" s="8">
        <f t="shared" si="44"/>
        <v>0</v>
      </c>
      <c r="CB26" s="8">
        <f t="shared" si="45"/>
        <v>13.050193051059964</v>
      </c>
      <c r="CD26" s="7">
        <f t="shared" si="46"/>
        <v>0</v>
      </c>
      <c r="CE26" s="8">
        <f t="shared" si="47"/>
        <v>3.8418366436032212</v>
      </c>
      <c r="CF26" s="8">
        <f t="shared" si="48"/>
        <v>0.11510413470859876</v>
      </c>
      <c r="CG26" s="8" t="str">
        <f t="shared" si="49"/>
        <v/>
      </c>
      <c r="CH26" s="8" t="str">
        <f t="shared" si="50"/>
        <v/>
      </c>
      <c r="CI26" s="8" t="str">
        <f t="shared" si="51"/>
        <v/>
      </c>
      <c r="CJ26" s="8">
        <f t="shared" si="31"/>
        <v>3.9569407783118198</v>
      </c>
      <c r="CK26" s="7" t="str">
        <f t="shared" si="52"/>
        <v/>
      </c>
      <c r="CL26" s="8" t="str">
        <f t="shared" si="53"/>
        <v/>
      </c>
      <c r="CM26" s="8" t="str">
        <f t="shared" si="54"/>
        <v/>
      </c>
      <c r="CO26" s="8" t="str">
        <f t="shared" si="55"/>
        <v/>
      </c>
      <c r="CP26" s="8" t="str">
        <f t="shared" si="56"/>
        <v/>
      </c>
      <c r="CQ26" s="8" t="str">
        <f t="shared" si="57"/>
        <v/>
      </c>
      <c r="CT26" s="9">
        <f t="shared" si="58"/>
        <v>39.364604402923177</v>
      </c>
      <c r="CU26" s="9">
        <f t="shared" si="59"/>
        <v>13.644623373489035</v>
      </c>
      <c r="CV26" s="3"/>
      <c r="CW26" s="3">
        <f t="shared" si="60"/>
        <v>1.9087595737817709E-2</v>
      </c>
      <c r="CX26" s="3">
        <f t="shared" si="61"/>
        <v>0.12524395369610944</v>
      </c>
      <c r="CY26" s="3">
        <f t="shared" si="62"/>
        <v>0</v>
      </c>
      <c r="CZ26" s="10">
        <f t="shared" si="63"/>
        <v>0.8589545146865879</v>
      </c>
      <c r="DA26" s="3">
        <f t="shared" si="64"/>
        <v>0.14433154943392718</v>
      </c>
      <c r="DB26" s="3">
        <f t="shared" si="65"/>
        <v>0</v>
      </c>
      <c r="DC26" s="3">
        <f t="shared" si="66"/>
        <v>13.644623373489035</v>
      </c>
      <c r="DD26" s="3">
        <f t="shared" si="67"/>
        <v>0.59441594854141755</v>
      </c>
      <c r="DE26" s="3">
        <f t="shared" si="68"/>
        <v>0.30320936731203596</v>
      </c>
      <c r="DF26" s="10">
        <f t="shared" si="69"/>
        <v>6.4950158050736349</v>
      </c>
      <c r="DG26" s="1">
        <f t="shared" si="70"/>
        <v>0.43872080701591976</v>
      </c>
    </row>
    <row r="27" spans="1:111" ht="13" x14ac:dyDescent="0.15">
      <c r="A27" s="1" t="s">
        <v>92</v>
      </c>
      <c r="B27" s="2" t="s">
        <v>503</v>
      </c>
      <c r="C27" s="2" t="s">
        <v>83</v>
      </c>
      <c r="G27" s="4" t="str">
        <f t="shared" si="6"/>
        <v>ok</v>
      </c>
      <c r="I27" s="5"/>
      <c r="J27" s="5">
        <v>0.93799999999999994</v>
      </c>
      <c r="K27" s="5">
        <v>0</v>
      </c>
      <c r="L27" s="5">
        <v>0</v>
      </c>
      <c r="M27" s="5">
        <v>43.042999999999999</v>
      </c>
      <c r="N27" s="5">
        <v>0</v>
      </c>
      <c r="O27" s="5">
        <v>0</v>
      </c>
      <c r="P27" s="5"/>
      <c r="Q27" s="5"/>
      <c r="R27" s="5">
        <v>7.431</v>
      </c>
      <c r="S27" s="5">
        <v>0</v>
      </c>
      <c r="T27" s="5">
        <v>0</v>
      </c>
      <c r="U27" s="5">
        <v>0</v>
      </c>
      <c r="V27" s="5">
        <v>28.486999999999998</v>
      </c>
      <c r="W27" s="5">
        <v>0</v>
      </c>
      <c r="X27" s="5">
        <v>19.821000000000002</v>
      </c>
      <c r="Y27" s="5">
        <v>0.59199999999999997</v>
      </c>
      <c r="Z27" s="5"/>
      <c r="AA27" s="5"/>
      <c r="AB27" s="5"/>
      <c r="AC27" s="5"/>
      <c r="AD27" s="5"/>
      <c r="AE27" s="5"/>
      <c r="AF27" s="5"/>
      <c r="AG27" s="5"/>
      <c r="AH27" s="5"/>
      <c r="AI27" s="4">
        <f t="shared" si="7"/>
        <v>100.312</v>
      </c>
      <c r="AJ27" s="1"/>
      <c r="AM27" s="6">
        <f t="shared" si="8"/>
        <v>0.85452458413198262</v>
      </c>
      <c r="AN27" s="6">
        <f t="shared" si="9"/>
        <v>0</v>
      </c>
      <c r="AO27" s="6">
        <f t="shared" si="10"/>
        <v>0</v>
      </c>
      <c r="AP27" s="6">
        <f t="shared" si="11"/>
        <v>34.460401501348677</v>
      </c>
      <c r="AQ27" s="6">
        <f t="shared" si="12"/>
        <v>0</v>
      </c>
      <c r="AR27" s="6">
        <f t="shared" si="13"/>
        <v>0</v>
      </c>
      <c r="AU27" s="6">
        <f t="shared" si="14"/>
        <v>5.7815188034287397</v>
      </c>
      <c r="AV27" s="6">
        <f t="shared" si="15"/>
        <v>0</v>
      </c>
      <c r="AW27" s="6">
        <f t="shared" si="16"/>
        <v>0</v>
      </c>
      <c r="AX27" s="6">
        <f t="shared" si="17"/>
        <v>0</v>
      </c>
      <c r="AY27" s="6">
        <f t="shared" si="18"/>
        <v>45.196826916753317</v>
      </c>
      <c r="AZ27" s="6">
        <f t="shared" si="19"/>
        <v>0</v>
      </c>
      <c r="BA27" s="6">
        <f t="shared" si="20"/>
        <v>13.459365737141816</v>
      </c>
      <c r="BB27" s="6">
        <f t="shared" si="21"/>
        <v>0.24736245719547981</v>
      </c>
      <c r="BC27" s="6" t="str">
        <f t="shared" si="22"/>
        <v/>
      </c>
      <c r="BD27" s="6" t="str">
        <f t="shared" si="23"/>
        <v/>
      </c>
      <c r="BE27" s="6" t="str">
        <f t="shared" si="24"/>
        <v/>
      </c>
      <c r="BF27" s="6" t="str">
        <f t="shared" si="25"/>
        <v/>
      </c>
      <c r="BG27" s="6" t="str">
        <f t="shared" si="26"/>
        <v/>
      </c>
      <c r="BH27" s="6" t="str">
        <f t="shared" si="27"/>
        <v/>
      </c>
      <c r="BI27" s="6" t="str">
        <f t="shared" si="28"/>
        <v/>
      </c>
      <c r="BJ27" s="6" t="str">
        <f t="shared" si="29"/>
        <v/>
      </c>
      <c r="BK27" s="6" t="str">
        <f t="shared" si="30"/>
        <v/>
      </c>
      <c r="BM27" s="1">
        <v>29</v>
      </c>
      <c r="BN27" s="7" t="str">
        <f t="shared" si="32"/>
        <v/>
      </c>
      <c r="BO27" s="8">
        <f t="shared" si="33"/>
        <v>0.24781212939827499</v>
      </c>
      <c r="BP27" s="8">
        <f t="shared" si="34"/>
        <v>0</v>
      </c>
      <c r="BQ27" s="8">
        <f t="shared" si="35"/>
        <v>0</v>
      </c>
      <c r="BR27" s="8">
        <f t="shared" si="36"/>
        <v>9.9935164353911166</v>
      </c>
      <c r="BS27" s="8">
        <f t="shared" si="37"/>
        <v>0</v>
      </c>
      <c r="BT27" s="8">
        <f t="shared" si="38"/>
        <v>0</v>
      </c>
      <c r="BU27" s="8" t="str">
        <f t="shared" si="39"/>
        <v/>
      </c>
      <c r="BV27" s="8" t="str">
        <f t="shared" si="40"/>
        <v/>
      </c>
      <c r="BW27" s="8">
        <f t="shared" si="41"/>
        <v>1.6766404529943344</v>
      </c>
      <c r="BX27" s="8">
        <f t="shared" si="42"/>
        <v>0</v>
      </c>
      <c r="BY27" s="8">
        <f t="shared" si="71"/>
        <v>11.917969017783726</v>
      </c>
      <c r="BZ27" s="7">
        <f t="shared" si="43"/>
        <v>0</v>
      </c>
      <c r="CA27" s="8">
        <f t="shared" si="44"/>
        <v>0</v>
      </c>
      <c r="CB27" s="8">
        <f t="shared" si="45"/>
        <v>13.107079805858461</v>
      </c>
      <c r="CD27" s="7">
        <f t="shared" si="46"/>
        <v>0</v>
      </c>
      <c r="CE27" s="8">
        <f t="shared" si="47"/>
        <v>3.9032160637711271</v>
      </c>
      <c r="CF27" s="8">
        <f t="shared" si="48"/>
        <v>7.1735112586689145E-2</v>
      </c>
      <c r="CG27" s="8" t="str">
        <f t="shared" si="49"/>
        <v/>
      </c>
      <c r="CH27" s="8" t="str">
        <f t="shared" si="50"/>
        <v/>
      </c>
      <c r="CI27" s="8" t="str">
        <f t="shared" si="51"/>
        <v/>
      </c>
      <c r="CJ27" s="8">
        <f t="shared" si="31"/>
        <v>3.9749511763578163</v>
      </c>
      <c r="CK27" s="7" t="str">
        <f t="shared" si="52"/>
        <v/>
      </c>
      <c r="CL27" s="8" t="str">
        <f t="shared" si="53"/>
        <v/>
      </c>
      <c r="CM27" s="8" t="str">
        <f t="shared" si="54"/>
        <v/>
      </c>
      <c r="CO27" s="8" t="str">
        <f t="shared" si="55"/>
        <v/>
      </c>
      <c r="CP27" s="8" t="str">
        <f t="shared" si="56"/>
        <v/>
      </c>
      <c r="CQ27" s="8" t="str">
        <f t="shared" si="57"/>
        <v/>
      </c>
      <c r="CT27" s="9">
        <f t="shared" si="58"/>
        <v>39.415308113324578</v>
      </c>
      <c r="CU27" s="9">
        <f t="shared" si="59"/>
        <v>13.706728194337297</v>
      </c>
      <c r="CV27" s="3"/>
      <c r="CW27" s="3">
        <f t="shared" si="60"/>
        <v>1.890673842448953E-2</v>
      </c>
      <c r="CX27" s="3">
        <f t="shared" si="61"/>
        <v>0.12791868805475098</v>
      </c>
      <c r="CY27" s="3">
        <f t="shared" si="62"/>
        <v>0</v>
      </c>
      <c r="CZ27" s="10">
        <f t="shared" si="63"/>
        <v>0.85452458413198262</v>
      </c>
      <c r="DA27" s="3">
        <f t="shared" si="64"/>
        <v>0.14682542647924049</v>
      </c>
      <c r="DB27" s="3">
        <f t="shared" si="65"/>
        <v>0</v>
      </c>
      <c r="DC27" s="3">
        <f t="shared" si="66"/>
        <v>13.706728194337297</v>
      </c>
      <c r="DD27" s="3">
        <f t="shared" si="67"/>
        <v>0.58503092786771926</v>
      </c>
      <c r="DE27" s="3">
        <f t="shared" si="68"/>
        <v>0.30326748865762876</v>
      </c>
      <c r="DF27" s="10">
        <f t="shared" si="69"/>
        <v>6.6360433875607221</v>
      </c>
      <c r="DG27" s="1">
        <f t="shared" si="70"/>
        <v>0.44461991019227237</v>
      </c>
    </row>
    <row r="28" spans="1:111" ht="13" x14ac:dyDescent="0.15">
      <c r="A28" s="1" t="s">
        <v>92</v>
      </c>
      <c r="B28" s="2" t="s">
        <v>503</v>
      </c>
      <c r="C28" s="2" t="s">
        <v>84</v>
      </c>
      <c r="G28" s="4" t="str">
        <f t="shared" si="6"/>
        <v>ok</v>
      </c>
      <c r="I28" s="5"/>
      <c r="J28" s="5">
        <v>1.069</v>
      </c>
      <c r="K28" s="5">
        <v>0</v>
      </c>
      <c r="L28" s="5">
        <v>0</v>
      </c>
      <c r="M28" s="5">
        <v>42.881999999999998</v>
      </c>
      <c r="N28" s="5">
        <v>0</v>
      </c>
      <c r="O28" s="5">
        <v>0</v>
      </c>
      <c r="P28" s="5"/>
      <c r="Q28" s="5"/>
      <c r="R28" s="5">
        <v>7.3479999999999999</v>
      </c>
      <c r="S28" s="5">
        <v>0</v>
      </c>
      <c r="T28" s="5">
        <v>0</v>
      </c>
      <c r="U28" s="5">
        <v>0</v>
      </c>
      <c r="V28" s="5">
        <v>28.61</v>
      </c>
      <c r="W28" s="5">
        <v>0</v>
      </c>
      <c r="X28" s="5">
        <v>19.391999999999999</v>
      </c>
      <c r="Y28" s="5">
        <v>0.91500000000000004</v>
      </c>
      <c r="Z28" s="5"/>
      <c r="AA28" s="5"/>
      <c r="AB28" s="5"/>
      <c r="AC28" s="5"/>
      <c r="AD28" s="5"/>
      <c r="AE28" s="5"/>
      <c r="AF28" s="5"/>
      <c r="AG28" s="5"/>
      <c r="AH28" s="5"/>
      <c r="AI28" s="4">
        <f t="shared" si="7"/>
        <v>100.21599999999999</v>
      </c>
      <c r="AJ28" s="1"/>
      <c r="AM28" s="6">
        <f t="shared" si="8"/>
        <v>0.97421069462335652</v>
      </c>
      <c r="AN28" s="6">
        <f t="shared" si="9"/>
        <v>0</v>
      </c>
      <c r="AO28" s="6">
        <f t="shared" si="10"/>
        <v>0</v>
      </c>
      <c r="AP28" s="6">
        <f t="shared" si="11"/>
        <v>34.343637933239286</v>
      </c>
      <c r="AQ28" s="6">
        <f t="shared" si="12"/>
        <v>0</v>
      </c>
      <c r="AR28" s="6">
        <f t="shared" si="13"/>
        <v>0</v>
      </c>
      <c r="AU28" s="6">
        <f t="shared" si="14"/>
        <v>5.718963083850519</v>
      </c>
      <c r="AV28" s="6">
        <f t="shared" si="15"/>
        <v>0</v>
      </c>
      <c r="AW28" s="6">
        <f t="shared" si="16"/>
        <v>0</v>
      </c>
      <c r="AX28" s="6">
        <f t="shared" si="17"/>
        <v>0</v>
      </c>
      <c r="AY28" s="6">
        <f t="shared" si="18"/>
        <v>45.408018683107656</v>
      </c>
      <c r="AZ28" s="6">
        <f t="shared" si="19"/>
        <v>0</v>
      </c>
      <c r="BA28" s="6">
        <f t="shared" si="20"/>
        <v>13.172709061475159</v>
      </c>
      <c r="BB28" s="6">
        <f t="shared" si="21"/>
        <v>0.38246054370403015</v>
      </c>
      <c r="BC28" s="6" t="str">
        <f t="shared" si="22"/>
        <v/>
      </c>
      <c r="BD28" s="6" t="str">
        <f t="shared" si="23"/>
        <v/>
      </c>
      <c r="BE28" s="6" t="str">
        <f t="shared" si="24"/>
        <v/>
      </c>
      <c r="BF28" s="6" t="str">
        <f t="shared" si="25"/>
        <v/>
      </c>
      <c r="BG28" s="6" t="str">
        <f t="shared" si="26"/>
        <v/>
      </c>
      <c r="BH28" s="6" t="str">
        <f t="shared" si="27"/>
        <v/>
      </c>
      <c r="BI28" s="6" t="str">
        <f t="shared" si="28"/>
        <v/>
      </c>
      <c r="BJ28" s="6" t="str">
        <f t="shared" si="29"/>
        <v/>
      </c>
      <c r="BK28" s="6" t="str">
        <f t="shared" si="30"/>
        <v/>
      </c>
      <c r="BM28" s="1">
        <v>29</v>
      </c>
      <c r="BN28" s="7" t="str">
        <f t="shared" si="32"/>
        <v/>
      </c>
      <c r="BO28" s="8">
        <f t="shared" si="33"/>
        <v>0.28252110144077336</v>
      </c>
      <c r="BP28" s="8">
        <f t="shared" si="34"/>
        <v>0</v>
      </c>
      <c r="BQ28" s="8">
        <f t="shared" si="35"/>
        <v>0</v>
      </c>
      <c r="BR28" s="8">
        <f t="shared" si="36"/>
        <v>9.959655000639394</v>
      </c>
      <c r="BS28" s="8">
        <f t="shared" si="37"/>
        <v>0</v>
      </c>
      <c r="BT28" s="8">
        <f t="shared" si="38"/>
        <v>0</v>
      </c>
      <c r="BU28" s="8" t="str">
        <f t="shared" si="39"/>
        <v/>
      </c>
      <c r="BV28" s="8" t="str">
        <f t="shared" si="40"/>
        <v/>
      </c>
      <c r="BW28" s="8">
        <f t="shared" si="41"/>
        <v>1.6584992943166506</v>
      </c>
      <c r="BX28" s="8">
        <f t="shared" si="42"/>
        <v>0</v>
      </c>
      <c r="BY28" s="8">
        <f t="shared" si="71"/>
        <v>11.900675396396817</v>
      </c>
      <c r="BZ28" s="7">
        <f t="shared" si="43"/>
        <v>0</v>
      </c>
      <c r="CA28" s="8">
        <f t="shared" si="44"/>
        <v>0</v>
      </c>
      <c r="CB28" s="8">
        <f t="shared" si="45"/>
        <v>13.168325418101219</v>
      </c>
      <c r="CD28" s="7">
        <f t="shared" si="46"/>
        <v>0</v>
      </c>
      <c r="CE28" s="8">
        <f t="shared" si="47"/>
        <v>3.8200856278277961</v>
      </c>
      <c r="CF28" s="8">
        <f t="shared" si="48"/>
        <v>0.11091355767416874</v>
      </c>
      <c r="CG28" s="8" t="str">
        <f t="shared" si="49"/>
        <v/>
      </c>
      <c r="CH28" s="8" t="str">
        <f t="shared" si="50"/>
        <v/>
      </c>
      <c r="CI28" s="8" t="str">
        <f t="shared" si="51"/>
        <v/>
      </c>
      <c r="CJ28" s="8">
        <f t="shared" si="31"/>
        <v>3.9309991855019648</v>
      </c>
      <c r="CK28" s="7" t="str">
        <f t="shared" si="52"/>
        <v/>
      </c>
      <c r="CL28" s="8" t="str">
        <f t="shared" si="53"/>
        <v/>
      </c>
      <c r="CM28" s="8" t="str">
        <f t="shared" si="54"/>
        <v/>
      </c>
      <c r="CO28" s="8" t="str">
        <f t="shared" si="55"/>
        <v/>
      </c>
      <c r="CP28" s="8" t="str">
        <f t="shared" si="56"/>
        <v/>
      </c>
      <c r="CQ28" s="8" t="str">
        <f t="shared" si="57"/>
        <v/>
      </c>
      <c r="CT28" s="9">
        <f t="shared" si="58"/>
        <v>39.689055599257138</v>
      </c>
      <c r="CU28" s="9">
        <f t="shared" si="59"/>
        <v>13.555169605179188</v>
      </c>
      <c r="CV28" s="3"/>
      <c r="CW28" s="3">
        <f t="shared" si="60"/>
        <v>2.1454595969539074E-2</v>
      </c>
      <c r="CX28" s="3">
        <f t="shared" si="61"/>
        <v>0.12594610488869543</v>
      </c>
      <c r="CY28" s="3">
        <f t="shared" si="62"/>
        <v>0</v>
      </c>
      <c r="CZ28" s="10">
        <f t="shared" si="63"/>
        <v>0.97421069462335652</v>
      </c>
      <c r="DA28" s="3">
        <f t="shared" si="64"/>
        <v>0.14740070085823451</v>
      </c>
      <c r="DB28" s="3">
        <f t="shared" si="65"/>
        <v>0</v>
      </c>
      <c r="DC28" s="3">
        <f t="shared" si="66"/>
        <v>13.555169605179188</v>
      </c>
      <c r="DD28" s="3">
        <f t="shared" si="67"/>
        <v>0.58245897025316928</v>
      </c>
      <c r="DE28" s="3">
        <f t="shared" si="68"/>
        <v>0.29851929236943076</v>
      </c>
      <c r="DF28" s="10">
        <f t="shared" si="69"/>
        <v>6.6931737784738754</v>
      </c>
      <c r="DG28" s="1">
        <f t="shared" si="70"/>
        <v>0.43749723982868666</v>
      </c>
    </row>
    <row r="29" spans="1:111" ht="13" x14ac:dyDescent="0.15">
      <c r="A29" s="1" t="s">
        <v>92</v>
      </c>
      <c r="B29" s="2" t="s">
        <v>503</v>
      </c>
      <c r="C29" s="2" t="s">
        <v>85</v>
      </c>
      <c r="G29" s="4" t="str">
        <f t="shared" si="6"/>
        <v>ok</v>
      </c>
      <c r="I29" s="5"/>
      <c r="J29" s="5">
        <v>1.0029999999999999</v>
      </c>
      <c r="K29" s="5">
        <v>0</v>
      </c>
      <c r="L29" s="5">
        <v>0</v>
      </c>
      <c r="M29" s="5">
        <v>42.802999999999997</v>
      </c>
      <c r="N29" s="5">
        <v>0</v>
      </c>
      <c r="O29" s="5">
        <v>0</v>
      </c>
      <c r="P29" s="5"/>
      <c r="Q29" s="5"/>
      <c r="R29" s="5">
        <v>7.2539999999999996</v>
      </c>
      <c r="S29" s="5">
        <v>0</v>
      </c>
      <c r="T29" s="5">
        <v>0</v>
      </c>
      <c r="U29" s="5">
        <v>0</v>
      </c>
      <c r="V29" s="5">
        <v>28.7</v>
      </c>
      <c r="W29" s="5">
        <v>0</v>
      </c>
      <c r="X29" s="5">
        <v>19.565999999999999</v>
      </c>
      <c r="Y29" s="5">
        <v>0.74399999999999999</v>
      </c>
      <c r="Z29" s="5"/>
      <c r="AA29" s="5"/>
      <c r="AB29" s="5"/>
      <c r="AC29" s="5"/>
      <c r="AD29" s="5"/>
      <c r="AE29" s="5"/>
      <c r="AF29" s="5"/>
      <c r="AG29" s="5"/>
      <c r="AH29" s="5"/>
      <c r="AI29" s="4">
        <f t="shared" si="7"/>
        <v>100.07</v>
      </c>
      <c r="AJ29" s="1"/>
      <c r="AM29" s="6">
        <f t="shared" si="8"/>
        <v>0.91412711864282681</v>
      </c>
      <c r="AN29" s="6">
        <f t="shared" si="9"/>
        <v>0</v>
      </c>
      <c r="AO29" s="6">
        <f t="shared" si="10"/>
        <v>0</v>
      </c>
      <c r="AP29" s="6">
        <f t="shared" si="11"/>
        <v>34.282773229188408</v>
      </c>
      <c r="AQ29" s="6">
        <f t="shared" si="12"/>
        <v>0</v>
      </c>
      <c r="AR29" s="6">
        <f t="shared" si="13"/>
        <v>0</v>
      </c>
      <c r="AU29" s="6">
        <f t="shared" si="14"/>
        <v>5.6461988485556525</v>
      </c>
      <c r="AV29" s="6">
        <f t="shared" si="15"/>
        <v>0</v>
      </c>
      <c r="AW29" s="6">
        <f t="shared" si="16"/>
        <v>0</v>
      </c>
      <c r="AX29" s="6">
        <f t="shared" si="17"/>
        <v>0</v>
      </c>
      <c r="AY29" s="6">
        <f t="shared" si="18"/>
        <v>45.554057300296101</v>
      </c>
      <c r="AZ29" s="6">
        <f t="shared" si="19"/>
        <v>0</v>
      </c>
      <c r="BA29" s="6">
        <f t="shared" si="20"/>
        <v>13.29183737134119</v>
      </c>
      <c r="BB29" s="6">
        <f t="shared" si="21"/>
        <v>0.31100613197581994</v>
      </c>
      <c r="BC29" s="6" t="str">
        <f t="shared" si="22"/>
        <v/>
      </c>
      <c r="BD29" s="6" t="str">
        <f t="shared" si="23"/>
        <v/>
      </c>
      <c r="BE29" s="6" t="str">
        <f t="shared" si="24"/>
        <v/>
      </c>
      <c r="BF29" s="6" t="str">
        <f t="shared" si="25"/>
        <v/>
      </c>
      <c r="BG29" s="6" t="str">
        <f t="shared" si="26"/>
        <v/>
      </c>
      <c r="BH29" s="6" t="str">
        <f t="shared" si="27"/>
        <v/>
      </c>
      <c r="BI29" s="6" t="str">
        <f t="shared" si="28"/>
        <v/>
      </c>
      <c r="BJ29" s="6" t="str">
        <f t="shared" si="29"/>
        <v/>
      </c>
      <c r="BK29" s="6" t="str">
        <f t="shared" si="30"/>
        <v/>
      </c>
      <c r="BM29" s="1">
        <v>29</v>
      </c>
      <c r="BN29" s="7" t="str">
        <f t="shared" si="32"/>
        <v/>
      </c>
      <c r="BO29" s="8">
        <f t="shared" si="33"/>
        <v>0.26509686440641977</v>
      </c>
      <c r="BP29" s="8">
        <f t="shared" si="34"/>
        <v>0</v>
      </c>
      <c r="BQ29" s="8">
        <f t="shared" si="35"/>
        <v>0</v>
      </c>
      <c r="BR29" s="8">
        <f t="shared" si="36"/>
        <v>9.9420042364646388</v>
      </c>
      <c r="BS29" s="8">
        <f t="shared" si="37"/>
        <v>0</v>
      </c>
      <c r="BT29" s="8">
        <f t="shared" si="38"/>
        <v>0</v>
      </c>
      <c r="BU29" s="8" t="str">
        <f t="shared" si="39"/>
        <v/>
      </c>
      <c r="BV29" s="8" t="str">
        <f t="shared" si="40"/>
        <v/>
      </c>
      <c r="BW29" s="8">
        <f t="shared" si="41"/>
        <v>1.6373976660811391</v>
      </c>
      <c r="BX29" s="8">
        <f t="shared" si="42"/>
        <v>0</v>
      </c>
      <c r="BY29" s="8">
        <f t="shared" si="71"/>
        <v>11.844498766952197</v>
      </c>
      <c r="BZ29" s="7">
        <f t="shared" si="43"/>
        <v>0</v>
      </c>
      <c r="CA29" s="8">
        <f t="shared" si="44"/>
        <v>0</v>
      </c>
      <c r="CB29" s="8">
        <f t="shared" si="45"/>
        <v>13.21067661708587</v>
      </c>
      <c r="CD29" s="7">
        <f t="shared" si="46"/>
        <v>0</v>
      </c>
      <c r="CE29" s="8">
        <f t="shared" si="47"/>
        <v>3.8546328376889449</v>
      </c>
      <c r="CF29" s="8">
        <f t="shared" si="48"/>
        <v>9.0191778272987785E-2</v>
      </c>
      <c r="CG29" s="8" t="str">
        <f t="shared" si="49"/>
        <v/>
      </c>
      <c r="CH29" s="8" t="str">
        <f t="shared" si="50"/>
        <v/>
      </c>
      <c r="CI29" s="8" t="str">
        <f t="shared" si="51"/>
        <v/>
      </c>
      <c r="CJ29" s="8">
        <f t="shared" si="31"/>
        <v>3.9448246159619327</v>
      </c>
      <c r="CK29" s="7" t="str">
        <f t="shared" si="52"/>
        <v/>
      </c>
      <c r="CL29" s="8" t="str">
        <f t="shared" si="53"/>
        <v/>
      </c>
      <c r="CM29" s="8" t="str">
        <f t="shared" si="54"/>
        <v/>
      </c>
      <c r="CO29" s="8" t="str">
        <f t="shared" si="55"/>
        <v/>
      </c>
      <c r="CP29" s="8" t="str">
        <f t="shared" si="56"/>
        <v/>
      </c>
      <c r="CQ29" s="8" t="str">
        <f t="shared" si="57"/>
        <v/>
      </c>
      <c r="CT29" s="9">
        <f t="shared" si="58"/>
        <v>39.907858451740452</v>
      </c>
      <c r="CU29" s="9">
        <f t="shared" si="59"/>
        <v>13.602843503317009</v>
      </c>
      <c r="CV29" s="3"/>
      <c r="CW29" s="3">
        <f t="shared" si="60"/>
        <v>2.0066865013072831E-2</v>
      </c>
      <c r="CX29" s="3">
        <f t="shared" si="61"/>
        <v>0.12394502670388818</v>
      </c>
      <c r="CY29" s="3">
        <f t="shared" si="62"/>
        <v>0</v>
      </c>
      <c r="CZ29" s="10">
        <f t="shared" si="63"/>
        <v>0.91412711864282681</v>
      </c>
      <c r="DA29" s="3">
        <f t="shared" si="64"/>
        <v>0.14401189171696102</v>
      </c>
      <c r="DB29" s="3">
        <f t="shared" si="65"/>
        <v>0</v>
      </c>
      <c r="DC29" s="3">
        <f t="shared" si="66"/>
        <v>13.602843503317009</v>
      </c>
      <c r="DD29" s="3">
        <f t="shared" si="67"/>
        <v>0.57952280737287254</v>
      </c>
      <c r="DE29" s="3">
        <f t="shared" si="68"/>
        <v>0.2986088245366586</v>
      </c>
      <c r="DF29" s="10">
        <f t="shared" si="69"/>
        <v>6.5603259671984793</v>
      </c>
      <c r="DG29" s="1">
        <f t="shared" si="70"/>
        <v>0.43579352784478825</v>
      </c>
    </row>
    <row r="30" spans="1:111" ht="13" x14ac:dyDescent="0.15">
      <c r="A30" s="1" t="s">
        <v>92</v>
      </c>
      <c r="B30" s="2" t="s">
        <v>503</v>
      </c>
      <c r="C30" s="2" t="s">
        <v>86</v>
      </c>
      <c r="G30" s="4" t="str">
        <f t="shared" si="6"/>
        <v>ok</v>
      </c>
      <c r="I30" s="5"/>
      <c r="J30" s="5">
        <v>1.3340000000000001</v>
      </c>
      <c r="K30" s="5">
        <v>0</v>
      </c>
      <c r="L30" s="5">
        <v>0</v>
      </c>
      <c r="M30" s="5">
        <v>42.713000000000001</v>
      </c>
      <c r="N30" s="5">
        <v>0</v>
      </c>
      <c r="O30" s="5">
        <v>0</v>
      </c>
      <c r="P30" s="5"/>
      <c r="Q30" s="5"/>
      <c r="R30" s="5">
        <v>6.6719999999999997</v>
      </c>
      <c r="S30" s="5">
        <v>0</v>
      </c>
      <c r="T30" s="5">
        <v>0</v>
      </c>
      <c r="U30" s="5">
        <v>0</v>
      </c>
      <c r="V30" s="5">
        <v>28.78</v>
      </c>
      <c r="W30" s="5">
        <v>0</v>
      </c>
      <c r="X30" s="5">
        <v>19.314</v>
      </c>
      <c r="Y30" s="5">
        <v>0.69199999999999995</v>
      </c>
      <c r="Z30" s="5"/>
      <c r="AA30" s="5"/>
      <c r="AB30" s="5"/>
      <c r="AC30" s="5"/>
      <c r="AD30" s="5"/>
      <c r="AE30" s="5"/>
      <c r="AF30" s="5"/>
      <c r="AG30" s="5"/>
      <c r="AH30" s="5"/>
      <c r="AI30" s="4">
        <f t="shared" si="7"/>
        <v>99.504999999999981</v>
      </c>
      <c r="AJ30" s="1"/>
      <c r="AM30" s="6">
        <f t="shared" si="8"/>
        <v>1.2193265032927447</v>
      </c>
      <c r="AN30" s="6">
        <f t="shared" si="9"/>
        <v>0</v>
      </c>
      <c r="AO30" s="6">
        <f t="shared" si="10"/>
        <v>0</v>
      </c>
      <c r="AP30" s="6">
        <f t="shared" si="11"/>
        <v>34.30996987299784</v>
      </c>
      <c r="AQ30" s="6">
        <f t="shared" si="12"/>
        <v>0</v>
      </c>
      <c r="AR30" s="6">
        <f t="shared" si="13"/>
        <v>0</v>
      </c>
      <c r="AU30" s="6">
        <f t="shared" si="14"/>
        <v>5.2082662757353866</v>
      </c>
      <c r="AV30" s="6">
        <f t="shared" si="15"/>
        <v>0</v>
      </c>
      <c r="AW30" s="6">
        <f t="shared" si="16"/>
        <v>0</v>
      </c>
      <c r="AX30" s="6">
        <f t="shared" si="17"/>
        <v>0</v>
      </c>
      <c r="AY30" s="6">
        <f t="shared" si="18"/>
        <v>45.813606448233315</v>
      </c>
      <c r="AZ30" s="6">
        <f t="shared" si="19"/>
        <v>0</v>
      </c>
      <c r="BA30" s="6">
        <f t="shared" si="20"/>
        <v>13.158722278524294</v>
      </c>
      <c r="BB30" s="6">
        <f t="shared" si="21"/>
        <v>0.29010862121640824</v>
      </c>
      <c r="BC30" s="6" t="str">
        <f t="shared" si="22"/>
        <v/>
      </c>
      <c r="BD30" s="6" t="str">
        <f t="shared" si="23"/>
        <v/>
      </c>
      <c r="BE30" s="6" t="str">
        <f t="shared" si="24"/>
        <v/>
      </c>
      <c r="BF30" s="6" t="str">
        <f t="shared" si="25"/>
        <v/>
      </c>
      <c r="BG30" s="6" t="str">
        <f t="shared" si="26"/>
        <v/>
      </c>
      <c r="BH30" s="6" t="str">
        <f t="shared" si="27"/>
        <v/>
      </c>
      <c r="BI30" s="6" t="str">
        <f t="shared" si="28"/>
        <v/>
      </c>
      <c r="BJ30" s="6" t="str">
        <f t="shared" si="29"/>
        <v/>
      </c>
      <c r="BK30" s="6" t="str">
        <f t="shared" si="30"/>
        <v/>
      </c>
      <c r="BM30" s="1">
        <v>29</v>
      </c>
      <c r="BN30" s="7" t="str">
        <f t="shared" si="32"/>
        <v/>
      </c>
      <c r="BO30" s="8">
        <f t="shared" si="33"/>
        <v>0.35360468595489603</v>
      </c>
      <c r="BP30" s="8">
        <f t="shared" si="34"/>
        <v>0</v>
      </c>
      <c r="BQ30" s="8">
        <f t="shared" si="35"/>
        <v>0</v>
      </c>
      <c r="BR30" s="8">
        <f t="shared" si="36"/>
        <v>9.9498912631693734</v>
      </c>
      <c r="BS30" s="8">
        <f t="shared" si="37"/>
        <v>0</v>
      </c>
      <c r="BT30" s="8">
        <f t="shared" si="38"/>
        <v>0</v>
      </c>
      <c r="BU30" s="8" t="str">
        <f t="shared" si="39"/>
        <v/>
      </c>
      <c r="BV30" s="8" t="str">
        <f t="shared" si="40"/>
        <v/>
      </c>
      <c r="BW30" s="8">
        <f t="shared" si="41"/>
        <v>1.5103972199632623</v>
      </c>
      <c r="BX30" s="8">
        <f t="shared" si="42"/>
        <v>0</v>
      </c>
      <c r="BY30" s="8">
        <f t="shared" si="71"/>
        <v>11.813893169087532</v>
      </c>
      <c r="BZ30" s="7">
        <f t="shared" si="43"/>
        <v>0</v>
      </c>
      <c r="CA30" s="8">
        <f t="shared" si="44"/>
        <v>0</v>
      </c>
      <c r="CB30" s="8">
        <f t="shared" si="45"/>
        <v>13.28594586998766</v>
      </c>
      <c r="CD30" s="7">
        <f t="shared" si="46"/>
        <v>0</v>
      </c>
      <c r="CE30" s="8">
        <f t="shared" si="47"/>
        <v>3.8160294607720453</v>
      </c>
      <c r="CF30" s="8">
        <f t="shared" si="48"/>
        <v>8.4131500152758387E-2</v>
      </c>
      <c r="CG30" s="8" t="str">
        <f t="shared" si="49"/>
        <v/>
      </c>
      <c r="CH30" s="8" t="str">
        <f t="shared" si="50"/>
        <v/>
      </c>
      <c r="CI30" s="8" t="str">
        <f t="shared" si="51"/>
        <v/>
      </c>
      <c r="CJ30" s="8">
        <f t="shared" si="31"/>
        <v>3.9001609609248038</v>
      </c>
      <c r="CK30" s="7" t="str">
        <f t="shared" si="52"/>
        <v/>
      </c>
      <c r="CL30" s="8" t="str">
        <f t="shared" si="53"/>
        <v/>
      </c>
      <c r="CM30" s="8" t="str">
        <f t="shared" si="54"/>
        <v/>
      </c>
      <c r="CO30" s="8" t="str">
        <f t="shared" si="55"/>
        <v/>
      </c>
      <c r="CP30" s="8" t="str">
        <f t="shared" si="56"/>
        <v/>
      </c>
      <c r="CQ30" s="8" t="str">
        <f t="shared" si="57"/>
        <v/>
      </c>
      <c r="CT30" s="9">
        <f t="shared" si="58"/>
        <v>40.605340172497932</v>
      </c>
      <c r="CU30" s="9">
        <f t="shared" si="59"/>
        <v>13.448830899740702</v>
      </c>
      <c r="CV30" s="3"/>
      <c r="CW30" s="3">
        <f t="shared" si="60"/>
        <v>2.6614942542681333E-2</v>
      </c>
      <c r="CX30" s="3">
        <f t="shared" si="61"/>
        <v>0.11368383062399642</v>
      </c>
      <c r="CY30" s="3">
        <f t="shared" si="62"/>
        <v>0</v>
      </c>
      <c r="CZ30" s="10">
        <f t="shared" si="63"/>
        <v>1.2193265032927447</v>
      </c>
      <c r="DA30" s="3">
        <f t="shared" si="64"/>
        <v>0.14029877316667777</v>
      </c>
      <c r="DB30" s="3">
        <f t="shared" si="65"/>
        <v>0</v>
      </c>
      <c r="DC30" s="3">
        <f t="shared" si="66"/>
        <v>13.448830899740702</v>
      </c>
      <c r="DD30" s="3">
        <f t="shared" si="67"/>
        <v>0.57894969239179939</v>
      </c>
      <c r="DE30" s="3">
        <f t="shared" si="68"/>
        <v>0.29355538544945359</v>
      </c>
      <c r="DF30" s="10">
        <f t="shared" si="69"/>
        <v>6.4275927790281315</v>
      </c>
      <c r="DG30" s="1">
        <f t="shared" si="70"/>
        <v>0.42752179048998928</v>
      </c>
    </row>
    <row r="31" spans="1:111" ht="13" x14ac:dyDescent="0.15">
      <c r="A31" s="1" t="s">
        <v>92</v>
      </c>
      <c r="B31" s="2" t="s">
        <v>503</v>
      </c>
      <c r="C31" s="2" t="s">
        <v>87</v>
      </c>
      <c r="G31" s="4" t="str">
        <f t="shared" si="6"/>
        <v>ok</v>
      </c>
      <c r="I31" s="5"/>
      <c r="J31" s="5">
        <v>1.284</v>
      </c>
      <c r="K31" s="5">
        <v>0</v>
      </c>
      <c r="L31" s="5">
        <v>0</v>
      </c>
      <c r="M31" s="5">
        <v>43.281999999999996</v>
      </c>
      <c r="N31" s="5">
        <v>0</v>
      </c>
      <c r="O31" s="5">
        <v>0</v>
      </c>
      <c r="P31" s="5"/>
      <c r="Q31" s="5"/>
      <c r="R31" s="5">
        <v>6.6749999999999998</v>
      </c>
      <c r="S31" s="5">
        <v>0</v>
      </c>
      <c r="T31" s="5">
        <v>0</v>
      </c>
      <c r="U31" s="5">
        <v>0</v>
      </c>
      <c r="V31" s="5">
        <v>28.422000000000001</v>
      </c>
      <c r="W31" s="5">
        <v>0</v>
      </c>
      <c r="X31" s="5">
        <v>19.763000000000002</v>
      </c>
      <c r="Y31" s="5">
        <v>0.79300000000000004</v>
      </c>
      <c r="Z31" s="5"/>
      <c r="AA31" s="5"/>
      <c r="AB31" s="5"/>
      <c r="AC31" s="5"/>
      <c r="AD31" s="5"/>
      <c r="AE31" s="5"/>
      <c r="AF31" s="5"/>
      <c r="AG31" s="5"/>
      <c r="AH31" s="5"/>
      <c r="AI31" s="4">
        <f t="shared" si="7"/>
        <v>100.21900000000001</v>
      </c>
      <c r="AJ31" s="1"/>
      <c r="AM31" s="6">
        <f t="shared" si="8"/>
        <v>1.1713748300709179</v>
      </c>
      <c r="AN31" s="6">
        <f t="shared" si="9"/>
        <v>0</v>
      </c>
      <c r="AO31" s="6">
        <f t="shared" si="10"/>
        <v>0</v>
      </c>
      <c r="AP31" s="6">
        <f t="shared" si="11"/>
        <v>34.700382474802083</v>
      </c>
      <c r="AQ31" s="6">
        <f t="shared" si="12"/>
        <v>0</v>
      </c>
      <c r="AR31" s="6">
        <f t="shared" si="13"/>
        <v>0</v>
      </c>
      <c r="AU31" s="6">
        <f t="shared" si="14"/>
        <v>5.2006196441879151</v>
      </c>
      <c r="AV31" s="6">
        <f t="shared" si="15"/>
        <v>0</v>
      </c>
      <c r="AW31" s="6">
        <f t="shared" si="16"/>
        <v>0</v>
      </c>
      <c r="AX31" s="6">
        <f t="shared" si="17"/>
        <v>0</v>
      </c>
      <c r="AY31" s="6">
        <f t="shared" si="18"/>
        <v>45.1569921389085</v>
      </c>
      <c r="AZ31" s="6">
        <f t="shared" si="19"/>
        <v>0</v>
      </c>
      <c r="BA31" s="6">
        <f t="shared" si="20"/>
        <v>13.4388171397816</v>
      </c>
      <c r="BB31" s="6">
        <f t="shared" si="21"/>
        <v>0.33181377224897923</v>
      </c>
      <c r="BC31" s="6" t="str">
        <f t="shared" si="22"/>
        <v/>
      </c>
      <c r="BD31" s="6" t="str">
        <f t="shared" si="23"/>
        <v/>
      </c>
      <c r="BE31" s="6" t="str">
        <f t="shared" si="24"/>
        <v/>
      </c>
      <c r="BF31" s="6" t="str">
        <f t="shared" si="25"/>
        <v/>
      </c>
      <c r="BG31" s="6" t="str">
        <f t="shared" si="26"/>
        <v/>
      </c>
      <c r="BH31" s="6" t="str">
        <f t="shared" si="27"/>
        <v/>
      </c>
      <c r="BI31" s="6" t="str">
        <f t="shared" si="28"/>
        <v/>
      </c>
      <c r="BJ31" s="6" t="str">
        <f t="shared" si="29"/>
        <v/>
      </c>
      <c r="BK31" s="6" t="str">
        <f t="shared" si="30"/>
        <v/>
      </c>
      <c r="BM31" s="1">
        <v>29</v>
      </c>
      <c r="BN31" s="7" t="str">
        <f t="shared" si="32"/>
        <v/>
      </c>
      <c r="BO31" s="8">
        <f t="shared" si="33"/>
        <v>0.33969870072056624</v>
      </c>
      <c r="BP31" s="8">
        <f t="shared" si="34"/>
        <v>0</v>
      </c>
      <c r="BQ31" s="8">
        <f t="shared" si="35"/>
        <v>0</v>
      </c>
      <c r="BR31" s="8">
        <f t="shared" si="36"/>
        <v>10.063110917692605</v>
      </c>
      <c r="BS31" s="8">
        <f t="shared" si="37"/>
        <v>0</v>
      </c>
      <c r="BT31" s="8">
        <f t="shared" si="38"/>
        <v>0</v>
      </c>
      <c r="BU31" s="8" t="str">
        <f t="shared" si="39"/>
        <v/>
      </c>
      <c r="BV31" s="8" t="str">
        <f t="shared" si="40"/>
        <v/>
      </c>
      <c r="BW31" s="8">
        <f t="shared" si="41"/>
        <v>1.5081796968144954</v>
      </c>
      <c r="BX31" s="8">
        <f t="shared" si="42"/>
        <v>0</v>
      </c>
      <c r="BY31" s="8">
        <f t="shared" si="71"/>
        <v>11.910989315227667</v>
      </c>
      <c r="BZ31" s="7">
        <f t="shared" si="43"/>
        <v>0</v>
      </c>
      <c r="CA31" s="8">
        <f t="shared" si="44"/>
        <v>0</v>
      </c>
      <c r="CB31" s="8">
        <f t="shared" si="45"/>
        <v>13.095527720283464</v>
      </c>
      <c r="CD31" s="7">
        <f t="shared" si="46"/>
        <v>0</v>
      </c>
      <c r="CE31" s="8">
        <f t="shared" si="47"/>
        <v>3.897256970536664</v>
      </c>
      <c r="CF31" s="8">
        <f t="shared" si="48"/>
        <v>9.6225993952203978E-2</v>
      </c>
      <c r="CG31" s="8" t="str">
        <f t="shared" si="49"/>
        <v/>
      </c>
      <c r="CH31" s="8" t="str">
        <f t="shared" si="50"/>
        <v/>
      </c>
      <c r="CI31" s="8" t="str">
        <f t="shared" si="51"/>
        <v/>
      </c>
      <c r="CJ31" s="8">
        <f t="shared" si="31"/>
        <v>3.9934829644888681</v>
      </c>
      <c r="CK31" s="7" t="str">
        <f t="shared" si="52"/>
        <v/>
      </c>
      <c r="CL31" s="8" t="str">
        <f t="shared" si="53"/>
        <v/>
      </c>
      <c r="CM31" s="8" t="str">
        <f t="shared" si="54"/>
        <v/>
      </c>
      <c r="CO31" s="8" t="str">
        <f t="shared" si="55"/>
        <v/>
      </c>
      <c r="CP31" s="8" t="str">
        <f t="shared" si="56"/>
        <v/>
      </c>
      <c r="CQ31" s="8" t="str">
        <f t="shared" si="57"/>
        <v/>
      </c>
      <c r="CT31" s="9">
        <f t="shared" si="58"/>
        <v>39.956372494720583</v>
      </c>
      <c r="CU31" s="9">
        <f t="shared" si="59"/>
        <v>13.77063091203058</v>
      </c>
      <c r="CV31" s="3"/>
      <c r="CW31" s="3">
        <f t="shared" si="60"/>
        <v>2.5940054343469642E-2</v>
      </c>
      <c r="CX31" s="3">
        <f t="shared" si="61"/>
        <v>0.1151675387986464</v>
      </c>
      <c r="CY31" s="3">
        <f t="shared" si="62"/>
        <v>0</v>
      </c>
      <c r="CZ31" s="10">
        <f t="shared" si="63"/>
        <v>1.1713748300709179</v>
      </c>
      <c r="DA31" s="3">
        <f t="shared" si="64"/>
        <v>0.14110759314211604</v>
      </c>
      <c r="DB31" s="3">
        <f t="shared" si="65"/>
        <v>0</v>
      </c>
      <c r="DC31" s="3">
        <f t="shared" si="66"/>
        <v>13.77063091203058</v>
      </c>
      <c r="DD31" s="3">
        <f t="shared" si="67"/>
        <v>0.58886445232664264</v>
      </c>
      <c r="DE31" s="3">
        <f t="shared" si="68"/>
        <v>0.30495013639682672</v>
      </c>
      <c r="DF31" s="10">
        <f t="shared" si="69"/>
        <v>6.371994474258833</v>
      </c>
      <c r="DG31" s="1">
        <f t="shared" si="70"/>
        <v>0.43870972524254764</v>
      </c>
    </row>
    <row r="32" spans="1:111" ht="13" x14ac:dyDescent="0.15">
      <c r="A32" s="1" t="s">
        <v>92</v>
      </c>
      <c r="B32" s="2" t="s">
        <v>503</v>
      </c>
      <c r="C32" s="2" t="s">
        <v>88</v>
      </c>
      <c r="G32" s="4" t="str">
        <f t="shared" si="6"/>
        <v>ok</v>
      </c>
      <c r="I32" s="5"/>
      <c r="J32" s="5">
        <v>1.111</v>
      </c>
      <c r="K32" s="5">
        <v>0</v>
      </c>
      <c r="L32" s="5">
        <v>0</v>
      </c>
      <c r="M32" s="5">
        <v>43.151000000000003</v>
      </c>
      <c r="N32" s="5">
        <v>0</v>
      </c>
      <c r="O32" s="5">
        <v>0</v>
      </c>
      <c r="P32" s="5"/>
      <c r="Q32" s="5"/>
      <c r="R32" s="5">
        <v>7.2640000000000002</v>
      </c>
      <c r="S32" s="5">
        <v>0</v>
      </c>
      <c r="T32" s="5">
        <v>0</v>
      </c>
      <c r="U32" s="5">
        <v>0</v>
      </c>
      <c r="V32" s="5">
        <v>28.346</v>
      </c>
      <c r="W32" s="5">
        <v>0</v>
      </c>
      <c r="X32" s="5">
        <v>20.061</v>
      </c>
      <c r="Y32" s="5">
        <v>0.82499999999999996</v>
      </c>
      <c r="Z32" s="5"/>
      <c r="AA32" s="5"/>
      <c r="AB32" s="5"/>
      <c r="AC32" s="5"/>
      <c r="AD32" s="5"/>
      <c r="AE32" s="5"/>
      <c r="AF32" s="5"/>
      <c r="AG32" s="5"/>
      <c r="AH32" s="5"/>
      <c r="AI32" s="4">
        <f t="shared" si="7"/>
        <v>100.758</v>
      </c>
      <c r="AJ32" s="1"/>
      <c r="AM32" s="6">
        <f t="shared" si="8"/>
        <v>1.0106052130009251</v>
      </c>
      <c r="AN32" s="6">
        <f t="shared" si="9"/>
        <v>0</v>
      </c>
      <c r="AO32" s="6">
        <f t="shared" si="10"/>
        <v>0</v>
      </c>
      <c r="AP32" s="6">
        <f t="shared" si="11"/>
        <v>34.494862388151326</v>
      </c>
      <c r="AQ32" s="6">
        <f t="shared" si="12"/>
        <v>0</v>
      </c>
      <c r="AR32" s="6">
        <f t="shared" si="13"/>
        <v>0</v>
      </c>
      <c r="AU32" s="6">
        <f t="shared" si="14"/>
        <v>5.6430807985149594</v>
      </c>
      <c r="AV32" s="6">
        <f t="shared" si="15"/>
        <v>0</v>
      </c>
      <c r="AW32" s="6">
        <f t="shared" si="16"/>
        <v>0</v>
      </c>
      <c r="AX32" s="6">
        <f t="shared" si="17"/>
        <v>0</v>
      </c>
      <c r="AY32" s="6">
        <f t="shared" si="18"/>
        <v>44.905420239819257</v>
      </c>
      <c r="AZ32" s="6">
        <f t="shared" si="19"/>
        <v>0</v>
      </c>
      <c r="BA32" s="6">
        <f t="shared" si="20"/>
        <v>13.601830636005804</v>
      </c>
      <c r="BB32" s="6">
        <f t="shared" si="21"/>
        <v>0.34420072450773759</v>
      </c>
      <c r="BC32" s="6" t="str">
        <f t="shared" si="22"/>
        <v/>
      </c>
      <c r="BD32" s="6" t="str">
        <f t="shared" si="23"/>
        <v/>
      </c>
      <c r="BE32" s="6" t="str">
        <f t="shared" si="24"/>
        <v/>
      </c>
      <c r="BF32" s="6" t="str">
        <f t="shared" si="25"/>
        <v/>
      </c>
      <c r="BG32" s="6" t="str">
        <f t="shared" si="26"/>
        <v/>
      </c>
      <c r="BH32" s="6" t="str">
        <f t="shared" si="27"/>
        <v/>
      </c>
      <c r="BI32" s="6" t="str">
        <f t="shared" si="28"/>
        <v/>
      </c>
      <c r="BJ32" s="6" t="str">
        <f t="shared" si="29"/>
        <v/>
      </c>
      <c r="BK32" s="6" t="str">
        <f t="shared" si="30"/>
        <v/>
      </c>
      <c r="BM32" s="1">
        <v>29</v>
      </c>
      <c r="BN32" s="7" t="str">
        <f t="shared" si="32"/>
        <v/>
      </c>
      <c r="BO32" s="8">
        <f t="shared" si="33"/>
        <v>0.29307551177026825</v>
      </c>
      <c r="BP32" s="8">
        <f t="shared" si="34"/>
        <v>0</v>
      </c>
      <c r="BQ32" s="8">
        <f t="shared" si="35"/>
        <v>0</v>
      </c>
      <c r="BR32" s="8">
        <f t="shared" si="36"/>
        <v>10.003510092563884</v>
      </c>
      <c r="BS32" s="8">
        <f t="shared" si="37"/>
        <v>0</v>
      </c>
      <c r="BT32" s="8">
        <f t="shared" si="38"/>
        <v>0</v>
      </c>
      <c r="BU32" s="8" t="str">
        <f t="shared" si="39"/>
        <v/>
      </c>
      <c r="BV32" s="8" t="str">
        <f t="shared" si="40"/>
        <v/>
      </c>
      <c r="BW32" s="8">
        <f t="shared" si="41"/>
        <v>1.636493431569338</v>
      </c>
      <c r="BX32" s="8">
        <f t="shared" si="42"/>
        <v>0</v>
      </c>
      <c r="BY32" s="8">
        <f t="shared" si="71"/>
        <v>11.933079035903491</v>
      </c>
      <c r="BZ32" s="7">
        <f t="shared" si="43"/>
        <v>0</v>
      </c>
      <c r="CA32" s="8">
        <f t="shared" si="44"/>
        <v>0</v>
      </c>
      <c r="CB32" s="8">
        <f t="shared" si="45"/>
        <v>13.022571869547585</v>
      </c>
      <c r="CD32" s="7">
        <f t="shared" si="46"/>
        <v>0</v>
      </c>
      <c r="CE32" s="8">
        <f t="shared" si="47"/>
        <v>3.9445308844416833</v>
      </c>
      <c r="CF32" s="8">
        <f t="shared" si="48"/>
        <v>9.9818210107243899E-2</v>
      </c>
      <c r="CG32" s="8" t="str">
        <f t="shared" si="49"/>
        <v/>
      </c>
      <c r="CH32" s="8" t="str">
        <f t="shared" si="50"/>
        <v/>
      </c>
      <c r="CI32" s="8" t="str">
        <f t="shared" si="51"/>
        <v/>
      </c>
      <c r="CJ32" s="8">
        <f t="shared" si="31"/>
        <v>4.0443490945489273</v>
      </c>
      <c r="CK32" s="7" t="str">
        <f t="shared" si="52"/>
        <v/>
      </c>
      <c r="CL32" s="8" t="str">
        <f t="shared" si="53"/>
        <v/>
      </c>
      <c r="CM32" s="8" t="str">
        <f t="shared" si="54"/>
        <v/>
      </c>
      <c r="CO32" s="8" t="str">
        <f t="shared" si="55"/>
        <v/>
      </c>
      <c r="CP32" s="8" t="str">
        <f t="shared" si="56"/>
        <v/>
      </c>
      <c r="CQ32" s="8" t="str">
        <f t="shared" si="57"/>
        <v/>
      </c>
      <c r="CT32" s="9">
        <f t="shared" si="58"/>
        <v>39.262339441304299</v>
      </c>
      <c r="CU32" s="9">
        <f t="shared" si="59"/>
        <v>13.946031360513542</v>
      </c>
      <c r="CV32" s="3"/>
      <c r="CW32" s="3">
        <f t="shared" si="60"/>
        <v>2.2505194419821618E-2</v>
      </c>
      <c r="CX32" s="3">
        <f t="shared" si="61"/>
        <v>0.12566591668395158</v>
      </c>
      <c r="CY32" s="3">
        <f t="shared" si="62"/>
        <v>0</v>
      </c>
      <c r="CZ32" s="10">
        <f t="shared" si="63"/>
        <v>1.0106052130009251</v>
      </c>
      <c r="DA32" s="3">
        <f t="shared" si="64"/>
        <v>0.14817111110377321</v>
      </c>
      <c r="DB32" s="3">
        <f t="shared" si="65"/>
        <v>0</v>
      </c>
      <c r="DC32" s="3">
        <f t="shared" si="66"/>
        <v>13.946031360513542</v>
      </c>
      <c r="DD32" s="3">
        <f t="shared" si="67"/>
        <v>0.58613443594237968</v>
      </c>
      <c r="DE32" s="3">
        <f t="shared" si="68"/>
        <v>0.31056454401348843</v>
      </c>
      <c r="DF32" s="10">
        <f t="shared" si="69"/>
        <v>6.6536860115158847</v>
      </c>
      <c r="DG32" s="1">
        <f t="shared" si="70"/>
        <v>0.45107064001063263</v>
      </c>
    </row>
    <row r="33" spans="1:111" ht="13" x14ac:dyDescent="0.15">
      <c r="A33" s="1" t="s">
        <v>92</v>
      </c>
      <c r="B33" s="2" t="s">
        <v>503</v>
      </c>
      <c r="C33" s="2" t="s">
        <v>66</v>
      </c>
      <c r="G33" s="4" t="str">
        <f t="shared" si="6"/>
        <v>ok</v>
      </c>
      <c r="I33" s="5"/>
      <c r="J33" s="5">
        <v>1.208</v>
      </c>
      <c r="K33" s="5">
        <v>0</v>
      </c>
      <c r="L33" s="5">
        <v>0</v>
      </c>
      <c r="M33" s="5">
        <v>42.734999999999999</v>
      </c>
      <c r="N33" s="5">
        <v>0</v>
      </c>
      <c r="O33" s="5">
        <v>0</v>
      </c>
      <c r="P33" s="5"/>
      <c r="Q33" s="5"/>
      <c r="R33" s="5">
        <v>7.2149999999999999</v>
      </c>
      <c r="S33" s="5">
        <v>0</v>
      </c>
      <c r="T33" s="5">
        <v>0</v>
      </c>
      <c r="U33" s="5">
        <v>0</v>
      </c>
      <c r="V33" s="5">
        <v>28.623000000000001</v>
      </c>
      <c r="W33" s="5">
        <v>0</v>
      </c>
      <c r="X33" s="5">
        <v>19.818000000000001</v>
      </c>
      <c r="Y33" s="5">
        <v>0.82799999999999996</v>
      </c>
      <c r="Z33" s="5"/>
      <c r="AA33" s="5"/>
      <c r="AB33" s="5"/>
      <c r="AC33" s="5"/>
      <c r="AD33" s="5"/>
      <c r="AE33" s="5"/>
      <c r="AF33" s="5"/>
      <c r="AG33" s="5"/>
      <c r="AH33" s="5"/>
      <c r="AI33" s="4">
        <f t="shared" si="7"/>
        <v>100.42700000000001</v>
      </c>
      <c r="AJ33" s="1"/>
      <c r="AM33" s="6">
        <f t="shared" si="8"/>
        <v>1.0989175536982232</v>
      </c>
      <c r="AN33" s="6">
        <f t="shared" si="9"/>
        <v>0</v>
      </c>
      <c r="AO33" s="6">
        <f t="shared" si="10"/>
        <v>0</v>
      </c>
      <c r="AP33" s="6">
        <f t="shared" si="11"/>
        <v>34.164727535222944</v>
      </c>
      <c r="AQ33" s="6">
        <f t="shared" si="12"/>
        <v>0</v>
      </c>
      <c r="AR33" s="6">
        <f t="shared" si="13"/>
        <v>0</v>
      </c>
      <c r="AU33" s="6">
        <f t="shared" si="14"/>
        <v>5.6054111072610509</v>
      </c>
      <c r="AV33" s="6">
        <f t="shared" si="15"/>
        <v>0</v>
      </c>
      <c r="AW33" s="6">
        <f t="shared" si="16"/>
        <v>0</v>
      </c>
      <c r="AX33" s="6">
        <f t="shared" si="17"/>
        <v>0</v>
      </c>
      <c r="AY33" s="6">
        <f t="shared" si="18"/>
        <v>45.3474461782573</v>
      </c>
      <c r="AZ33" s="6">
        <f t="shared" si="19"/>
        <v>0</v>
      </c>
      <c r="BA33" s="6">
        <f t="shared" si="20"/>
        <v>13.43802084040918</v>
      </c>
      <c r="BB33" s="6">
        <f t="shared" si="21"/>
        <v>0.34547678515130026</v>
      </c>
      <c r="BC33" s="6" t="str">
        <f t="shared" si="22"/>
        <v/>
      </c>
      <c r="BD33" s="6" t="str">
        <f t="shared" si="23"/>
        <v/>
      </c>
      <c r="BE33" s="6" t="str">
        <f t="shared" si="24"/>
        <v/>
      </c>
      <c r="BF33" s="6" t="str">
        <f t="shared" si="25"/>
        <v/>
      </c>
      <c r="BG33" s="6" t="str">
        <f t="shared" si="26"/>
        <v/>
      </c>
      <c r="BH33" s="6" t="str">
        <f t="shared" si="27"/>
        <v/>
      </c>
      <c r="BI33" s="6" t="str">
        <f t="shared" si="28"/>
        <v/>
      </c>
      <c r="BJ33" s="6" t="str">
        <f t="shared" si="29"/>
        <v/>
      </c>
      <c r="BK33" s="6" t="str">
        <f t="shared" si="30"/>
        <v/>
      </c>
      <c r="BM33" s="1">
        <v>29</v>
      </c>
      <c r="BN33" s="7" t="str">
        <f t="shared" si="32"/>
        <v/>
      </c>
      <c r="BO33" s="8">
        <f t="shared" si="33"/>
        <v>0.31868609057248476</v>
      </c>
      <c r="BP33" s="8">
        <f t="shared" si="34"/>
        <v>0</v>
      </c>
      <c r="BQ33" s="8">
        <f t="shared" si="35"/>
        <v>0</v>
      </c>
      <c r="BR33" s="8">
        <f t="shared" si="36"/>
        <v>9.907770985214654</v>
      </c>
      <c r="BS33" s="8">
        <f t="shared" si="37"/>
        <v>0</v>
      </c>
      <c r="BT33" s="8">
        <f t="shared" si="38"/>
        <v>0</v>
      </c>
      <c r="BU33" s="8" t="str">
        <f t="shared" si="39"/>
        <v/>
      </c>
      <c r="BV33" s="8" t="str">
        <f t="shared" si="40"/>
        <v/>
      </c>
      <c r="BW33" s="8">
        <f t="shared" si="41"/>
        <v>1.6255692211057047</v>
      </c>
      <c r="BX33" s="8">
        <f t="shared" si="42"/>
        <v>0</v>
      </c>
      <c r="BY33" s="8">
        <f t="shared" si="71"/>
        <v>11.852026296892843</v>
      </c>
      <c r="BZ33" s="7">
        <f t="shared" si="43"/>
        <v>0</v>
      </c>
      <c r="CA33" s="8">
        <f t="shared" si="44"/>
        <v>0</v>
      </c>
      <c r="CB33" s="8">
        <f t="shared" si="45"/>
        <v>13.150759391694617</v>
      </c>
      <c r="CD33" s="7">
        <f t="shared" si="46"/>
        <v>0</v>
      </c>
      <c r="CE33" s="8">
        <f t="shared" si="47"/>
        <v>3.8970260437186623</v>
      </c>
      <c r="CF33" s="8">
        <f t="shared" si="48"/>
        <v>0.10018826769387708</v>
      </c>
      <c r="CG33" s="8" t="str">
        <f t="shared" si="49"/>
        <v/>
      </c>
      <c r="CH33" s="8" t="str">
        <f t="shared" si="50"/>
        <v/>
      </c>
      <c r="CI33" s="8" t="str">
        <f t="shared" si="51"/>
        <v/>
      </c>
      <c r="CJ33" s="8">
        <f t="shared" si="31"/>
        <v>3.9972143114125394</v>
      </c>
      <c r="CK33" s="7" t="str">
        <f t="shared" si="52"/>
        <v/>
      </c>
      <c r="CL33" s="8" t="str">
        <f t="shared" si="53"/>
        <v/>
      </c>
      <c r="CM33" s="8" t="str">
        <f t="shared" si="54"/>
        <v/>
      </c>
      <c r="CO33" s="8" t="str">
        <f t="shared" si="55"/>
        <v/>
      </c>
      <c r="CP33" s="8" t="str">
        <f t="shared" si="56"/>
        <v/>
      </c>
      <c r="CQ33" s="8" t="str">
        <f t="shared" si="57"/>
        <v/>
      </c>
      <c r="CT33" s="9">
        <f t="shared" si="58"/>
        <v>39.742035070996252</v>
      </c>
      <c r="CU33" s="9">
        <f t="shared" si="59"/>
        <v>13.78349762556048</v>
      </c>
      <c r="CV33" s="3"/>
      <c r="CW33" s="3">
        <f t="shared" si="60"/>
        <v>2.423328425989996E-2</v>
      </c>
      <c r="CX33" s="3">
        <f t="shared" si="61"/>
        <v>0.12361029296394363</v>
      </c>
      <c r="CY33" s="3">
        <f t="shared" si="62"/>
        <v>0</v>
      </c>
      <c r="CZ33" s="10">
        <f t="shared" si="63"/>
        <v>1.0989175536982232</v>
      </c>
      <c r="DA33" s="3">
        <f t="shared" si="64"/>
        <v>0.14784357722384359</v>
      </c>
      <c r="DB33" s="3">
        <f t="shared" si="65"/>
        <v>0</v>
      </c>
      <c r="DC33" s="3">
        <f t="shared" si="66"/>
        <v>13.78349762556048</v>
      </c>
      <c r="DD33" s="3">
        <f t="shared" si="67"/>
        <v>0.57778085952041081</v>
      </c>
      <c r="DE33" s="3">
        <f t="shared" si="68"/>
        <v>0.30395311725777496</v>
      </c>
      <c r="DF33" s="10">
        <f t="shared" si="69"/>
        <v>6.7043286609592743</v>
      </c>
      <c r="DG33" s="1">
        <f t="shared" si="70"/>
        <v>0.44417825476192058</v>
      </c>
    </row>
    <row r="34" spans="1:111" ht="13" x14ac:dyDescent="0.15">
      <c r="A34" s="1" t="s">
        <v>92</v>
      </c>
      <c r="B34" s="2" t="s">
        <v>503</v>
      </c>
      <c r="C34" s="2" t="s">
        <v>89</v>
      </c>
      <c r="G34" s="4" t="str">
        <f t="shared" si="6"/>
        <v>ok</v>
      </c>
      <c r="I34" s="5"/>
      <c r="J34" s="5">
        <v>1.3939999999999999</v>
      </c>
      <c r="K34" s="5">
        <v>0</v>
      </c>
      <c r="L34" s="5">
        <v>0</v>
      </c>
      <c r="M34" s="5">
        <v>43.661999999999999</v>
      </c>
      <c r="N34" s="5">
        <v>0</v>
      </c>
      <c r="O34" s="5">
        <v>0</v>
      </c>
      <c r="P34" s="5"/>
      <c r="Q34" s="5"/>
      <c r="R34" s="5">
        <v>6.109</v>
      </c>
      <c r="S34" s="5">
        <v>0</v>
      </c>
      <c r="T34" s="5">
        <v>0</v>
      </c>
      <c r="U34" s="5">
        <v>0</v>
      </c>
      <c r="V34" s="5">
        <v>28.74</v>
      </c>
      <c r="W34" s="5">
        <v>0</v>
      </c>
      <c r="X34" s="5">
        <v>19.45</v>
      </c>
      <c r="Y34" s="5">
        <v>0.94299999999999995</v>
      </c>
      <c r="Z34" s="5"/>
      <c r="AA34" s="5"/>
      <c r="AB34" s="5"/>
      <c r="AC34" s="5"/>
      <c r="AD34" s="5"/>
      <c r="AE34" s="5"/>
      <c r="AF34" s="5"/>
      <c r="AG34" s="5"/>
      <c r="AH34" s="5"/>
      <c r="AI34" s="4">
        <f t="shared" si="7"/>
        <v>100.298</v>
      </c>
      <c r="AJ34" s="1"/>
      <c r="AM34" s="6">
        <f t="shared" si="8"/>
        <v>1.267679936491529</v>
      </c>
      <c r="AN34" s="6">
        <f t="shared" si="9"/>
        <v>0</v>
      </c>
      <c r="AO34" s="6">
        <f t="shared" si="10"/>
        <v>0</v>
      </c>
      <c r="AP34" s="6">
        <f t="shared" si="11"/>
        <v>34.89366162184816</v>
      </c>
      <c r="AQ34" s="6">
        <f t="shared" si="12"/>
        <v>0</v>
      </c>
      <c r="AR34" s="6">
        <f t="shared" si="13"/>
        <v>0</v>
      </c>
      <c r="AU34" s="6">
        <f t="shared" si="14"/>
        <v>4.7444942660561731</v>
      </c>
      <c r="AV34" s="6">
        <f t="shared" si="15"/>
        <v>0</v>
      </c>
      <c r="AW34" s="6">
        <f t="shared" si="16"/>
        <v>0</v>
      </c>
      <c r="AX34" s="6">
        <f t="shared" si="17"/>
        <v>0</v>
      </c>
      <c r="AY34" s="6">
        <f t="shared" si="18"/>
        <v>45.516945886041476</v>
      </c>
      <c r="AZ34" s="6">
        <f t="shared" si="19"/>
        <v>0</v>
      </c>
      <c r="BA34" s="6">
        <f t="shared" si="20"/>
        <v>13.183895697836441</v>
      </c>
      <c r="BB34" s="6">
        <f t="shared" si="21"/>
        <v>0.39332259172621481</v>
      </c>
      <c r="BC34" s="6" t="str">
        <f t="shared" si="22"/>
        <v/>
      </c>
      <c r="BD34" s="6" t="str">
        <f t="shared" si="23"/>
        <v/>
      </c>
      <c r="BE34" s="6" t="str">
        <f t="shared" si="24"/>
        <v/>
      </c>
      <c r="BF34" s="6" t="str">
        <f t="shared" si="25"/>
        <v/>
      </c>
      <c r="BG34" s="6" t="str">
        <f t="shared" si="26"/>
        <v/>
      </c>
      <c r="BH34" s="6" t="str">
        <f t="shared" si="27"/>
        <v/>
      </c>
      <c r="BI34" s="6" t="str">
        <f t="shared" si="28"/>
        <v/>
      </c>
      <c r="BJ34" s="6" t="str">
        <f t="shared" si="29"/>
        <v/>
      </c>
      <c r="BK34" s="6" t="str">
        <f t="shared" si="30"/>
        <v/>
      </c>
      <c r="BM34" s="1">
        <v>29</v>
      </c>
      <c r="BN34" s="7" t="str">
        <f t="shared" si="32"/>
        <v/>
      </c>
      <c r="BO34" s="8">
        <f t="shared" si="33"/>
        <v>0.36762718158254343</v>
      </c>
      <c r="BP34" s="8">
        <f t="shared" si="34"/>
        <v>0</v>
      </c>
      <c r="BQ34" s="8">
        <f t="shared" si="35"/>
        <v>0</v>
      </c>
      <c r="BR34" s="8">
        <f t="shared" si="36"/>
        <v>10.119161870335967</v>
      </c>
      <c r="BS34" s="8">
        <f t="shared" si="37"/>
        <v>0</v>
      </c>
      <c r="BT34" s="8">
        <f t="shared" si="38"/>
        <v>0</v>
      </c>
      <c r="BU34" s="8" t="str">
        <f t="shared" si="39"/>
        <v/>
      </c>
      <c r="BV34" s="8" t="str">
        <f t="shared" si="40"/>
        <v/>
      </c>
      <c r="BW34" s="8">
        <f t="shared" si="41"/>
        <v>1.3759033371562901</v>
      </c>
      <c r="BX34" s="8">
        <f t="shared" si="42"/>
        <v>0</v>
      </c>
      <c r="BY34" s="8">
        <f t="shared" si="71"/>
        <v>11.8626923890748</v>
      </c>
      <c r="BZ34" s="7">
        <f t="shared" si="43"/>
        <v>0</v>
      </c>
      <c r="CA34" s="8">
        <f t="shared" si="44"/>
        <v>0</v>
      </c>
      <c r="CB34" s="8">
        <f t="shared" si="45"/>
        <v>13.199914306952028</v>
      </c>
      <c r="CD34" s="7">
        <f t="shared" si="46"/>
        <v>0</v>
      </c>
      <c r="CE34" s="8">
        <f t="shared" si="47"/>
        <v>3.823329752372568</v>
      </c>
      <c r="CF34" s="8">
        <f t="shared" si="48"/>
        <v>0.11406355160060229</v>
      </c>
      <c r="CG34" s="8" t="str">
        <f t="shared" si="49"/>
        <v/>
      </c>
      <c r="CH34" s="8" t="str">
        <f t="shared" si="50"/>
        <v/>
      </c>
      <c r="CI34" s="8" t="str">
        <f t="shared" si="51"/>
        <v/>
      </c>
      <c r="CJ34" s="8">
        <f t="shared" si="31"/>
        <v>3.9373933039731703</v>
      </c>
      <c r="CK34" s="7" t="str">
        <f t="shared" si="52"/>
        <v/>
      </c>
      <c r="CL34" s="8" t="str">
        <f t="shared" si="53"/>
        <v/>
      </c>
      <c r="CM34" s="8" t="str">
        <f t="shared" si="54"/>
        <v/>
      </c>
      <c r="CO34" s="8" t="str">
        <f t="shared" si="55"/>
        <v/>
      </c>
      <c r="CP34" s="8" t="str">
        <f t="shared" si="56"/>
        <v/>
      </c>
      <c r="CQ34" s="8" t="str">
        <f t="shared" si="57"/>
        <v/>
      </c>
      <c r="CT34" s="9">
        <f t="shared" si="58"/>
        <v>40.772451619985304</v>
      </c>
      <c r="CU34" s="9">
        <f t="shared" si="59"/>
        <v>13.577218289562655</v>
      </c>
      <c r="CV34" s="3"/>
      <c r="CW34" s="3">
        <f t="shared" si="60"/>
        <v>2.7850724863336757E-2</v>
      </c>
      <c r="CX34" s="3">
        <f t="shared" si="61"/>
        <v>0.10423577798771316</v>
      </c>
      <c r="CY34" s="3">
        <f t="shared" si="62"/>
        <v>0</v>
      </c>
      <c r="CZ34" s="10">
        <f t="shared" si="63"/>
        <v>1.267679936491529</v>
      </c>
      <c r="DA34" s="3">
        <f t="shared" si="64"/>
        <v>0.13208650285104992</v>
      </c>
      <c r="DB34" s="3">
        <f t="shared" si="65"/>
        <v>0</v>
      </c>
      <c r="DC34" s="3">
        <f t="shared" si="66"/>
        <v>13.577218289562655</v>
      </c>
      <c r="DD34" s="3">
        <f t="shared" si="67"/>
        <v>0.59047559278710171</v>
      </c>
      <c r="DE34" s="3">
        <f t="shared" si="68"/>
        <v>0.29828930797675363</v>
      </c>
      <c r="DF34" s="10">
        <f t="shared" si="69"/>
        <v>6.0121742025477021</v>
      </c>
      <c r="DG34" s="1">
        <f t="shared" si="70"/>
        <v>0.4217345765782351</v>
      </c>
    </row>
    <row r="35" spans="1:111" ht="13" x14ac:dyDescent="0.15">
      <c r="A35" s="1" t="s">
        <v>92</v>
      </c>
      <c r="B35" s="2" t="s">
        <v>503</v>
      </c>
      <c r="C35" s="2" t="s">
        <v>90</v>
      </c>
      <c r="G35" s="4" t="str">
        <f t="shared" si="6"/>
        <v>ok</v>
      </c>
      <c r="I35" s="5"/>
      <c r="J35" s="5">
        <v>1.4790000000000001</v>
      </c>
      <c r="K35" s="5">
        <v>0</v>
      </c>
      <c r="L35" s="5">
        <v>0</v>
      </c>
      <c r="M35" s="5">
        <v>43.32</v>
      </c>
      <c r="N35" s="5">
        <v>0</v>
      </c>
      <c r="O35" s="5">
        <v>0</v>
      </c>
      <c r="P35" s="5"/>
      <c r="Q35" s="5"/>
      <c r="R35" s="5">
        <v>6.1660000000000004</v>
      </c>
      <c r="S35" s="5">
        <v>0</v>
      </c>
      <c r="T35" s="5">
        <v>0</v>
      </c>
      <c r="U35" s="5">
        <v>0</v>
      </c>
      <c r="V35" s="5">
        <v>28.318000000000001</v>
      </c>
      <c r="W35" s="5">
        <v>0</v>
      </c>
      <c r="X35" s="5">
        <v>20.256</v>
      </c>
      <c r="Y35" s="5">
        <v>0.76500000000000001</v>
      </c>
      <c r="Z35" s="5"/>
      <c r="AA35" s="5"/>
      <c r="AB35" s="5"/>
      <c r="AC35" s="5"/>
      <c r="AD35" s="5"/>
      <c r="AE35" s="5"/>
      <c r="AF35" s="5"/>
      <c r="AG35" s="5"/>
      <c r="AH35" s="5"/>
      <c r="AI35" s="4">
        <f t="shared" si="7"/>
        <v>100.304</v>
      </c>
      <c r="AJ35" s="1"/>
      <c r="AM35" s="6">
        <f t="shared" si="8"/>
        <v>1.3496743956204789</v>
      </c>
      <c r="AN35" s="6">
        <f t="shared" si="9"/>
        <v>0</v>
      </c>
      <c r="AO35" s="6">
        <f t="shared" si="10"/>
        <v>0</v>
      </c>
      <c r="AP35" s="6">
        <f t="shared" si="11"/>
        <v>34.741243555315158</v>
      </c>
      <c r="AQ35" s="6">
        <f t="shared" si="12"/>
        <v>0</v>
      </c>
      <c r="AR35" s="6">
        <f t="shared" si="13"/>
        <v>0</v>
      </c>
      <c r="AU35" s="6">
        <f t="shared" si="14"/>
        <v>4.8054859670193579</v>
      </c>
      <c r="AV35" s="6">
        <f t="shared" si="15"/>
        <v>0</v>
      </c>
      <c r="AW35" s="6">
        <f t="shared" si="16"/>
        <v>0</v>
      </c>
      <c r="AX35" s="6">
        <f t="shared" si="17"/>
        <v>0</v>
      </c>
      <c r="AY35" s="6">
        <f t="shared" si="18"/>
        <v>45.005223161521258</v>
      </c>
      <c r="AZ35" s="6">
        <f t="shared" si="19"/>
        <v>0</v>
      </c>
      <c r="BA35" s="6">
        <f t="shared" si="20"/>
        <v>13.77817933557618</v>
      </c>
      <c r="BB35" s="6">
        <f t="shared" si="21"/>
        <v>0.32019358494757205</v>
      </c>
      <c r="BC35" s="6" t="str">
        <f t="shared" si="22"/>
        <v/>
      </c>
      <c r="BD35" s="6" t="str">
        <f t="shared" si="23"/>
        <v/>
      </c>
      <c r="BE35" s="6" t="str">
        <f t="shared" si="24"/>
        <v/>
      </c>
      <c r="BF35" s="6" t="str">
        <f t="shared" si="25"/>
        <v/>
      </c>
      <c r="BG35" s="6" t="str">
        <f t="shared" si="26"/>
        <v/>
      </c>
      <c r="BH35" s="6" t="str">
        <f t="shared" si="27"/>
        <v/>
      </c>
      <c r="BI35" s="6" t="str">
        <f t="shared" si="28"/>
        <v/>
      </c>
      <c r="BJ35" s="6" t="str">
        <f t="shared" si="29"/>
        <v/>
      </c>
      <c r="BK35" s="6" t="str">
        <f t="shared" si="30"/>
        <v/>
      </c>
      <c r="BM35" s="1">
        <v>29</v>
      </c>
      <c r="BN35" s="7" t="str">
        <f t="shared" si="32"/>
        <v/>
      </c>
      <c r="BO35" s="8">
        <f t="shared" si="33"/>
        <v>0.39140557472993892</v>
      </c>
      <c r="BP35" s="8">
        <f t="shared" si="34"/>
        <v>0</v>
      </c>
      <c r="BQ35" s="8">
        <f t="shared" si="35"/>
        <v>0</v>
      </c>
      <c r="BR35" s="8">
        <f t="shared" si="36"/>
        <v>10.074960631041396</v>
      </c>
      <c r="BS35" s="8">
        <f t="shared" si="37"/>
        <v>0</v>
      </c>
      <c r="BT35" s="8">
        <f t="shared" si="38"/>
        <v>0</v>
      </c>
      <c r="BU35" s="8" t="str">
        <f t="shared" si="39"/>
        <v/>
      </c>
      <c r="BV35" s="8" t="str">
        <f t="shared" si="40"/>
        <v/>
      </c>
      <c r="BW35" s="8">
        <f t="shared" si="41"/>
        <v>1.3935909304356138</v>
      </c>
      <c r="BX35" s="8">
        <f t="shared" si="42"/>
        <v>0</v>
      </c>
      <c r="BY35" s="8">
        <f t="shared" si="71"/>
        <v>11.859957136206949</v>
      </c>
      <c r="BZ35" s="7">
        <f t="shared" si="43"/>
        <v>0</v>
      </c>
      <c r="CA35" s="8">
        <f t="shared" si="44"/>
        <v>0</v>
      </c>
      <c r="CB35" s="8">
        <f t="shared" si="45"/>
        <v>13.051514716841165</v>
      </c>
      <c r="CD35" s="7">
        <f t="shared" si="46"/>
        <v>0</v>
      </c>
      <c r="CE35" s="8">
        <f t="shared" si="47"/>
        <v>3.9956720073170917</v>
      </c>
      <c r="CF35" s="8">
        <f t="shared" si="48"/>
        <v>9.2856139634795887E-2</v>
      </c>
      <c r="CG35" s="8" t="str">
        <f t="shared" si="49"/>
        <v/>
      </c>
      <c r="CH35" s="8" t="str">
        <f t="shared" si="50"/>
        <v/>
      </c>
      <c r="CI35" s="8" t="str">
        <f t="shared" si="51"/>
        <v/>
      </c>
      <c r="CJ35" s="8">
        <f t="shared" si="31"/>
        <v>4.0885281469518873</v>
      </c>
      <c r="CK35" s="7" t="str">
        <f t="shared" si="52"/>
        <v/>
      </c>
      <c r="CL35" s="8" t="str">
        <f t="shared" si="53"/>
        <v/>
      </c>
      <c r="CM35" s="8" t="str">
        <f t="shared" si="54"/>
        <v/>
      </c>
      <c r="CO35" s="8" t="str">
        <f t="shared" si="55"/>
        <v/>
      </c>
      <c r="CP35" s="8" t="str">
        <f t="shared" si="56"/>
        <v/>
      </c>
      <c r="CQ35" s="8" t="str">
        <f t="shared" si="57"/>
        <v/>
      </c>
      <c r="CT35" s="9">
        <f t="shared" si="58"/>
        <v>40.1997371945019</v>
      </c>
      <c r="CU35" s="9">
        <f t="shared" si="59"/>
        <v>14.098372920523753</v>
      </c>
      <c r="CV35" s="3"/>
      <c r="CW35" s="3">
        <f t="shared" si="60"/>
        <v>2.9989283483309748E-2</v>
      </c>
      <c r="CX35" s="3">
        <f t="shared" si="61"/>
        <v>0.1067761835059174</v>
      </c>
      <c r="CY35" s="3">
        <f t="shared" si="62"/>
        <v>0</v>
      </c>
      <c r="CZ35" s="10">
        <f t="shared" si="63"/>
        <v>1.3496743956204789</v>
      </c>
      <c r="DA35" s="3">
        <f t="shared" si="64"/>
        <v>0.13676546698922715</v>
      </c>
      <c r="DB35" s="3">
        <f t="shared" si="65"/>
        <v>0</v>
      </c>
      <c r="DC35" s="3">
        <f t="shared" si="66"/>
        <v>14.098372920523753</v>
      </c>
      <c r="DD35" s="3">
        <f t="shared" si="67"/>
        <v>0.58780253416541506</v>
      </c>
      <c r="DE35" s="3">
        <f t="shared" si="68"/>
        <v>0.31326081574855147</v>
      </c>
      <c r="DF35" s="10">
        <f t="shared" si="69"/>
        <v>6.1551603626398368</v>
      </c>
      <c r="DG35" s="1">
        <f t="shared" si="70"/>
        <v>0.44291169553090232</v>
      </c>
    </row>
    <row r="36" spans="1:111" ht="13" x14ac:dyDescent="0.15">
      <c r="A36" s="1" t="s">
        <v>92</v>
      </c>
      <c r="B36" s="2" t="s">
        <v>503</v>
      </c>
      <c r="C36" s="2" t="s">
        <v>91</v>
      </c>
      <c r="G36" s="4" t="str">
        <f t="shared" si="6"/>
        <v>ok</v>
      </c>
      <c r="I36" s="5"/>
      <c r="J36" s="5">
        <v>1.4079999999999999</v>
      </c>
      <c r="K36" s="5">
        <v>0</v>
      </c>
      <c r="L36" s="5">
        <v>0</v>
      </c>
      <c r="M36" s="5">
        <v>42.883000000000003</v>
      </c>
      <c r="N36" s="5">
        <v>0</v>
      </c>
      <c r="O36" s="5">
        <v>0</v>
      </c>
      <c r="P36" s="5"/>
      <c r="Q36" s="5"/>
      <c r="R36" s="5">
        <v>6.774</v>
      </c>
      <c r="S36" s="5">
        <v>0</v>
      </c>
      <c r="T36" s="5">
        <v>0</v>
      </c>
      <c r="U36" s="5">
        <v>0</v>
      </c>
      <c r="V36" s="5">
        <v>28.539000000000001</v>
      </c>
      <c r="W36" s="5">
        <v>0</v>
      </c>
      <c r="X36" s="5">
        <v>20.050999999999998</v>
      </c>
      <c r="Y36" s="5">
        <v>0.78</v>
      </c>
      <c r="Z36" s="5"/>
      <c r="AA36" s="5"/>
      <c r="AB36" s="5"/>
      <c r="AC36" s="5"/>
      <c r="AD36" s="5"/>
      <c r="AE36" s="5"/>
      <c r="AF36" s="5"/>
      <c r="AG36" s="5"/>
      <c r="AH36" s="5"/>
      <c r="AI36" s="4">
        <f t="shared" si="7"/>
        <v>100.43500000000002</v>
      </c>
      <c r="AJ36" s="1"/>
      <c r="AM36" s="6">
        <f t="shared" si="8"/>
        <v>1.2813377467076121</v>
      </c>
      <c r="AN36" s="6">
        <f t="shared" si="9"/>
        <v>0</v>
      </c>
      <c r="AO36" s="6">
        <f t="shared" si="10"/>
        <v>0</v>
      </c>
      <c r="AP36" s="6">
        <f t="shared" si="11"/>
        <v>34.29589984445024</v>
      </c>
      <c r="AQ36" s="6">
        <f t="shared" si="12"/>
        <v>0</v>
      </c>
      <c r="AR36" s="6">
        <f t="shared" si="13"/>
        <v>0</v>
      </c>
      <c r="AU36" s="6">
        <f t="shared" si="14"/>
        <v>5.2647665144745801</v>
      </c>
      <c r="AV36" s="6">
        <f t="shared" si="15"/>
        <v>0</v>
      </c>
      <c r="AW36" s="6">
        <f t="shared" si="16"/>
        <v>0</v>
      </c>
      <c r="AX36" s="6">
        <f t="shared" si="17"/>
        <v>0</v>
      </c>
      <c r="AY36" s="6">
        <f t="shared" si="18"/>
        <v>45.231316017102309</v>
      </c>
      <c r="AZ36" s="6">
        <f t="shared" si="19"/>
        <v>0</v>
      </c>
      <c r="BA36" s="6">
        <f t="shared" si="20"/>
        <v>13.601108719123596</v>
      </c>
      <c r="BB36" s="6">
        <f t="shared" si="21"/>
        <v>0.32557115814166571</v>
      </c>
      <c r="BC36" s="6" t="str">
        <f t="shared" si="22"/>
        <v/>
      </c>
      <c r="BD36" s="6" t="str">
        <f t="shared" si="23"/>
        <v/>
      </c>
      <c r="BE36" s="6" t="str">
        <f t="shared" si="24"/>
        <v/>
      </c>
      <c r="BF36" s="6" t="str">
        <f t="shared" si="25"/>
        <v/>
      </c>
      <c r="BG36" s="6" t="str">
        <f t="shared" si="26"/>
        <v/>
      </c>
      <c r="BH36" s="6" t="str">
        <f t="shared" si="27"/>
        <v/>
      </c>
      <c r="BI36" s="6" t="str">
        <f t="shared" si="28"/>
        <v/>
      </c>
      <c r="BJ36" s="6" t="str">
        <f t="shared" si="29"/>
        <v/>
      </c>
      <c r="BK36" s="6" t="str">
        <f t="shared" si="30"/>
        <v/>
      </c>
      <c r="BM36" s="1">
        <v>29</v>
      </c>
      <c r="BN36" s="7" t="str">
        <f t="shared" si="32"/>
        <v/>
      </c>
      <c r="BO36" s="8">
        <f t="shared" si="33"/>
        <v>0.37158794654520755</v>
      </c>
      <c r="BP36" s="8">
        <f t="shared" si="34"/>
        <v>0</v>
      </c>
      <c r="BQ36" s="8">
        <f t="shared" si="35"/>
        <v>0</v>
      </c>
      <c r="BR36" s="8">
        <f t="shared" si="36"/>
        <v>9.9458109548905682</v>
      </c>
      <c r="BS36" s="8">
        <f t="shared" si="37"/>
        <v>0</v>
      </c>
      <c r="BT36" s="8">
        <f t="shared" si="38"/>
        <v>0</v>
      </c>
      <c r="BU36" s="8" t="str">
        <f t="shared" si="39"/>
        <v/>
      </c>
      <c r="BV36" s="8" t="str">
        <f t="shared" si="40"/>
        <v/>
      </c>
      <c r="BW36" s="8">
        <f t="shared" si="41"/>
        <v>1.5267822891976284</v>
      </c>
      <c r="BX36" s="8">
        <f t="shared" si="42"/>
        <v>0</v>
      </c>
      <c r="BY36" s="8">
        <f t="shared" si="71"/>
        <v>11.844181190633405</v>
      </c>
      <c r="BZ36" s="7">
        <f t="shared" si="43"/>
        <v>0</v>
      </c>
      <c r="CA36" s="8">
        <f t="shared" si="44"/>
        <v>0</v>
      </c>
      <c r="CB36" s="8">
        <f t="shared" si="45"/>
        <v>13.117081644959669</v>
      </c>
      <c r="CD36" s="7">
        <f t="shared" si="46"/>
        <v>0</v>
      </c>
      <c r="CE36" s="8">
        <f t="shared" si="47"/>
        <v>3.9443215285458426</v>
      </c>
      <c r="CF36" s="8">
        <f t="shared" si="48"/>
        <v>9.441563586108305E-2</v>
      </c>
      <c r="CG36" s="8" t="str">
        <f t="shared" si="49"/>
        <v/>
      </c>
      <c r="CH36" s="8" t="str">
        <f t="shared" si="50"/>
        <v/>
      </c>
      <c r="CI36" s="8" t="str">
        <f t="shared" si="51"/>
        <v/>
      </c>
      <c r="CJ36" s="8">
        <f t="shared" si="31"/>
        <v>4.0387371644069257</v>
      </c>
      <c r="CK36" s="7" t="str">
        <f t="shared" si="52"/>
        <v/>
      </c>
      <c r="CL36" s="8" t="str">
        <f t="shared" si="53"/>
        <v/>
      </c>
      <c r="CM36" s="8" t="str">
        <f t="shared" si="54"/>
        <v/>
      </c>
      <c r="CO36" s="8" t="str">
        <f t="shared" si="55"/>
        <v/>
      </c>
      <c r="CP36" s="8" t="str">
        <f t="shared" si="56"/>
        <v/>
      </c>
      <c r="CQ36" s="8" t="str">
        <f t="shared" si="57"/>
        <v/>
      </c>
      <c r="CT36" s="9">
        <f t="shared" si="58"/>
        <v>39.966549502627728</v>
      </c>
      <c r="CU36" s="9">
        <f t="shared" si="59"/>
        <v>13.926679877265261</v>
      </c>
      <c r="CV36" s="3"/>
      <c r="CW36" s="3">
        <f t="shared" si="60"/>
        <v>2.8328553301945239E-2</v>
      </c>
      <c r="CX36" s="3">
        <f t="shared" si="61"/>
        <v>0.11639649203405736</v>
      </c>
      <c r="CY36" s="3">
        <f t="shared" si="62"/>
        <v>0</v>
      </c>
      <c r="CZ36" s="10">
        <f t="shared" si="63"/>
        <v>1.2813377467076121</v>
      </c>
      <c r="DA36" s="3">
        <f t="shared" si="64"/>
        <v>0.14472504533600258</v>
      </c>
      <c r="DB36" s="3">
        <f t="shared" si="65"/>
        <v>0</v>
      </c>
      <c r="DC36" s="3">
        <f t="shared" si="66"/>
        <v>13.926679877265261</v>
      </c>
      <c r="DD36" s="3">
        <f t="shared" si="67"/>
        <v>0.57973397046257191</v>
      </c>
      <c r="DE36" s="3">
        <f t="shared" si="68"/>
        <v>0.30789906426776253</v>
      </c>
      <c r="DF36" s="10">
        <f t="shared" si="69"/>
        <v>6.546104261182192</v>
      </c>
      <c r="DG36" s="1">
        <f t="shared" si="70"/>
        <v>0.4454261948223654</v>
      </c>
    </row>
    <row r="37" spans="1:111" ht="13" x14ac:dyDescent="0.15">
      <c r="A37" s="1" t="s">
        <v>92</v>
      </c>
      <c r="B37" s="2" t="s">
        <v>503</v>
      </c>
      <c r="C37" s="2" t="s">
        <v>67</v>
      </c>
      <c r="G37" s="4" t="str">
        <f t="shared" si="6"/>
        <v>ok</v>
      </c>
      <c r="I37" s="5"/>
      <c r="J37" s="5">
        <v>1.2270000000000001</v>
      </c>
      <c r="K37" s="5">
        <v>0</v>
      </c>
      <c r="L37" s="5">
        <v>0</v>
      </c>
      <c r="M37" s="5">
        <v>43.188000000000002</v>
      </c>
      <c r="N37" s="5">
        <v>0</v>
      </c>
      <c r="O37" s="5">
        <v>0</v>
      </c>
      <c r="P37" s="5"/>
      <c r="Q37" s="5"/>
      <c r="R37" s="5">
        <v>6.7439999999999998</v>
      </c>
      <c r="S37" s="5">
        <v>0</v>
      </c>
      <c r="T37" s="5">
        <v>0</v>
      </c>
      <c r="U37" s="5">
        <v>0</v>
      </c>
      <c r="V37" s="5">
        <v>28.419</v>
      </c>
      <c r="W37" s="5">
        <v>0</v>
      </c>
      <c r="X37" s="5">
        <v>19.834</v>
      </c>
      <c r="Y37" s="5">
        <v>0.84099999999999997</v>
      </c>
      <c r="Z37" s="5"/>
      <c r="AA37" s="5"/>
      <c r="AB37" s="5"/>
      <c r="AC37" s="5"/>
      <c r="AD37" s="5"/>
      <c r="AE37" s="5"/>
      <c r="AF37" s="5"/>
      <c r="AG37" s="5"/>
      <c r="AH37" s="5"/>
      <c r="AI37" s="4">
        <f t="shared" si="7"/>
        <v>100.253</v>
      </c>
      <c r="AJ37" s="1"/>
      <c r="AM37" s="6">
        <f t="shared" si="8"/>
        <v>1.1194865547938451</v>
      </c>
      <c r="AN37" s="6">
        <f t="shared" si="9"/>
        <v>0</v>
      </c>
      <c r="AO37" s="6">
        <f t="shared" si="10"/>
        <v>0</v>
      </c>
      <c r="AP37" s="6">
        <f t="shared" si="11"/>
        <v>34.628484784325693</v>
      </c>
      <c r="AQ37" s="6">
        <f t="shared" si="12"/>
        <v>0</v>
      </c>
      <c r="AR37" s="6">
        <f t="shared" si="13"/>
        <v>0</v>
      </c>
      <c r="AU37" s="6">
        <f t="shared" si="14"/>
        <v>5.2549046333148448</v>
      </c>
      <c r="AV37" s="6">
        <f t="shared" si="15"/>
        <v>0</v>
      </c>
      <c r="AW37" s="6">
        <f t="shared" si="16"/>
        <v>0</v>
      </c>
      <c r="AX37" s="6">
        <f t="shared" si="17"/>
        <v>0</v>
      </c>
      <c r="AY37" s="6">
        <f t="shared" ref="AY37:AY65" si="72">IF(V37="","",100*(V37/32.066)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>45.156743844394825</v>
      </c>
      <c r="AZ37" s="6">
        <f t="shared" ref="AZ37:AZ65" si="73">IF(W37="","",100*(W37/208.98037)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>0</v>
      </c>
      <c r="BA37" s="6">
        <f t="shared" ref="BA37:BA65" si="74">IF(X37="","",100*(X37/74.92159)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>13.488446632232204</v>
      </c>
      <c r="BB37" s="6">
        <f t="shared" ref="BB37:BB65" si="75">IF(Y37="","",100*(Y37/121.757)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>0.35193355093859585</v>
      </c>
      <c r="BC37" s="6" t="str">
        <f t="shared" ref="BC37:BC65" si="76">IF(Z37="","",100*(Z37/30.973762)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/>
      </c>
      <c r="BD37" s="6" t="str">
        <f t="shared" ref="BD37:BD65" si="77">IF(AA37="","",100*(AA37/50.9415)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/>
      </c>
      <c r="BE37" s="6" t="str">
        <f t="shared" ref="BE37:BE65" si="78">IF(AB37="","",100*(AB37/238.0289)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/>
      </c>
      <c r="BF37" s="6" t="str">
        <f t="shared" ref="BF37:BF65" si="79">IF(AC37="","",100*(AC37/28.0855)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/>
      </c>
      <c r="BG37" s="6" t="str">
        <f t="shared" ref="BG37:BG65" si="80">IF(AD37="","",100*(AD37/137.327)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/>
      </c>
      <c r="BH37" s="6" t="str">
        <f t="shared" ref="BH37:BH65" si="81">IF(AE37="","",100*(AE37/40.078)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/>
      </c>
      <c r="BI37" s="6" t="str">
        <f t="shared" ref="BI37:BI65" si="82">IF(AF37="","",100*(AF37/18.9984032)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/>
      </c>
      <c r="BJ37" s="6" t="str">
        <f t="shared" ref="BJ37:BJ65" si="83">IF(AG37="","",100*(AG37/35.4527)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/>
      </c>
      <c r="BK37" s="6" t="str">
        <f t="shared" ref="BK37:BK65" si="84">IF(AH37="","",100*(AH37/15.9994)/((I37/54.938049)+(J37/55.845)+(K37/58.9332)+(L37/58.6934)+(M37/63.546)+(N37/107.8682)+(O37/196.96654)+(P37/204.3833)+(Q37/112.411)+(R37/65.39)+(S37/207.2)+(T37/78.96)+(U37/200.59)+(V37/32.066)+(W37/208.98037)+(X37/74.92159)+(Y37/121.757)+(Z37/30.973762)+(AA37/50.9415)+(AB37/238.0289)+(AC37/28.0855)+(AD37/137.327)+(AE37/40.078)+(AF37/18.9984032)+(AG37/35.4527)+(AH37/15.9994)))</f>
        <v/>
      </c>
      <c r="BM37" s="1">
        <v>29</v>
      </c>
      <c r="BN37" s="7" t="str">
        <f t="shared" si="32"/>
        <v/>
      </c>
      <c r="BO37" s="8">
        <f t="shared" si="33"/>
        <v>0.32465110089021509</v>
      </c>
      <c r="BP37" s="8">
        <f t="shared" si="34"/>
        <v>0</v>
      </c>
      <c r="BQ37" s="8">
        <f t="shared" si="35"/>
        <v>0</v>
      </c>
      <c r="BR37" s="8">
        <f t="shared" si="36"/>
        <v>10.042260587454452</v>
      </c>
      <c r="BS37" s="8">
        <f t="shared" si="37"/>
        <v>0</v>
      </c>
      <c r="BT37" s="8">
        <f t="shared" si="38"/>
        <v>0</v>
      </c>
      <c r="BU37" s="8" t="str">
        <f t="shared" si="39"/>
        <v/>
      </c>
      <c r="BV37" s="8" t="str">
        <f t="shared" si="40"/>
        <v/>
      </c>
      <c r="BW37" s="8">
        <f t="shared" si="41"/>
        <v>1.5239223436613052</v>
      </c>
      <c r="BX37" s="8">
        <f t="shared" si="42"/>
        <v>0</v>
      </c>
      <c r="BY37" s="8">
        <f t="shared" si="71"/>
        <v>11.890834032005971</v>
      </c>
      <c r="BZ37" s="7">
        <f t="shared" si="43"/>
        <v>0</v>
      </c>
      <c r="CA37" s="8">
        <f t="shared" si="44"/>
        <v>0</v>
      </c>
      <c r="CB37" s="8">
        <f t="shared" si="45"/>
        <v>13.095455714874499</v>
      </c>
      <c r="CD37" s="7">
        <f t="shared" si="46"/>
        <v>0</v>
      </c>
      <c r="CE37" s="8">
        <f t="shared" si="47"/>
        <v>3.9116495233473394</v>
      </c>
      <c r="CF37" s="8">
        <f t="shared" si="48"/>
        <v>0.1020607297721928</v>
      </c>
      <c r="CG37" s="8" t="str">
        <f t="shared" si="49"/>
        <v/>
      </c>
      <c r="CH37" s="8" t="str">
        <f t="shared" si="50"/>
        <v/>
      </c>
      <c r="CI37" s="8" t="str">
        <f t="shared" si="51"/>
        <v/>
      </c>
      <c r="CJ37" s="8">
        <f t="shared" si="31"/>
        <v>4.0137102531195321</v>
      </c>
      <c r="CK37" s="7" t="str">
        <f t="shared" si="52"/>
        <v/>
      </c>
      <c r="CL37" s="8" t="str">
        <f t="shared" si="53"/>
        <v/>
      </c>
      <c r="CM37" s="8" t="str">
        <f t="shared" si="54"/>
        <v/>
      </c>
      <c r="CO37" s="8" t="str">
        <f t="shared" si="55"/>
        <v/>
      </c>
      <c r="CP37" s="8" t="str">
        <f t="shared" si="56"/>
        <v/>
      </c>
      <c r="CQ37" s="8" t="str">
        <f t="shared" si="57"/>
        <v/>
      </c>
      <c r="CT37" s="9">
        <f t="shared" si="58"/>
        <v>39.901839211079981</v>
      </c>
      <c r="CU37" s="9">
        <f t="shared" si="59"/>
        <v>13.840380183170799</v>
      </c>
      <c r="CV37" s="3"/>
      <c r="CW37" s="3">
        <f t="shared" si="60"/>
        <v>2.4791126628870157E-2</v>
      </c>
      <c r="CX37" s="3">
        <f t="shared" si="61"/>
        <v>0.11637031782944024</v>
      </c>
      <c r="CY37" s="3">
        <f t="shared" si="62"/>
        <v>0</v>
      </c>
      <c r="CZ37" s="10">
        <f t="shared" si="63"/>
        <v>1.1194865547938451</v>
      </c>
      <c r="DA37" s="3">
        <f t="shared" si="64"/>
        <v>0.14116144445831039</v>
      </c>
      <c r="DB37" s="3">
        <f t="shared" si="65"/>
        <v>0</v>
      </c>
      <c r="DC37" s="3">
        <f t="shared" si="66"/>
        <v>13.840380183170799</v>
      </c>
      <c r="DD37" s="3">
        <f t="shared" si="67"/>
        <v>0.58695208207345817</v>
      </c>
      <c r="DE37" s="3">
        <f t="shared" si="68"/>
        <v>0.306496416811257</v>
      </c>
      <c r="DF37" s="10">
        <f t="shared" si="69"/>
        <v>6.3743911881086897</v>
      </c>
      <c r="DG37" s="1">
        <f t="shared" si="70"/>
        <v>0.4398642623300309</v>
      </c>
    </row>
    <row r="38" spans="1:111" ht="13" x14ac:dyDescent="0.15">
      <c r="A38" s="1" t="s">
        <v>92</v>
      </c>
      <c r="B38" s="2" t="s">
        <v>503</v>
      </c>
      <c r="C38" s="2" t="s">
        <v>68</v>
      </c>
      <c r="G38" s="4" t="str">
        <f t="shared" si="6"/>
        <v>ok</v>
      </c>
      <c r="I38" s="5"/>
      <c r="J38" s="5">
        <v>1.6950000000000001</v>
      </c>
      <c r="K38" s="5">
        <v>0</v>
      </c>
      <c r="L38" s="5">
        <v>0</v>
      </c>
      <c r="M38" s="5">
        <v>44.18</v>
      </c>
      <c r="N38" s="5">
        <v>0</v>
      </c>
      <c r="O38" s="5">
        <v>0</v>
      </c>
      <c r="P38" s="5"/>
      <c r="Q38" s="5"/>
      <c r="R38" s="5">
        <v>5.0549999999999997</v>
      </c>
      <c r="S38" s="5">
        <v>0</v>
      </c>
      <c r="T38" s="5">
        <v>0</v>
      </c>
      <c r="U38" s="5">
        <v>0</v>
      </c>
      <c r="V38" s="5">
        <v>28.501999999999999</v>
      </c>
      <c r="W38" s="5">
        <v>0</v>
      </c>
      <c r="X38" s="5">
        <v>19.527999999999999</v>
      </c>
      <c r="Y38" s="5">
        <v>0.66300000000000003</v>
      </c>
      <c r="Z38" s="5"/>
      <c r="AA38" s="5"/>
      <c r="AB38" s="5"/>
      <c r="AC38" s="5"/>
      <c r="AD38" s="5"/>
      <c r="AE38" s="5"/>
      <c r="AF38" s="5"/>
      <c r="AG38" s="5"/>
      <c r="AH38" s="5"/>
      <c r="AI38" s="4">
        <f t="shared" si="7"/>
        <v>99.623000000000005</v>
      </c>
      <c r="AJ38" s="1"/>
      <c r="AM38" s="6">
        <f t="shared" si="8"/>
        <v>1.5502675565994219</v>
      </c>
      <c r="AN38" s="6">
        <f t="shared" si="9"/>
        <v>0</v>
      </c>
      <c r="AO38" s="6">
        <f t="shared" si="10"/>
        <v>0</v>
      </c>
      <c r="AP38" s="6">
        <f t="shared" si="11"/>
        <v>35.51066000576045</v>
      </c>
      <c r="AQ38" s="6">
        <f t="shared" si="12"/>
        <v>0</v>
      </c>
      <c r="AR38" s="6">
        <f t="shared" si="13"/>
        <v>0</v>
      </c>
      <c r="AU38" s="6">
        <f t="shared" si="14"/>
        <v>3.9484902839363163</v>
      </c>
      <c r="AV38" s="6">
        <f t="shared" si="15"/>
        <v>0</v>
      </c>
      <c r="AW38" s="6">
        <f t="shared" si="16"/>
        <v>0</v>
      </c>
      <c r="AX38" s="6">
        <f t="shared" si="17"/>
        <v>0</v>
      </c>
      <c r="AY38" s="6">
        <f t="shared" si="72"/>
        <v>45.399576183575569</v>
      </c>
      <c r="AZ38" s="6">
        <f t="shared" si="73"/>
        <v>0</v>
      </c>
      <c r="BA38" s="6">
        <f t="shared" si="74"/>
        <v>13.312880449910329</v>
      </c>
      <c r="BB38" s="6">
        <f t="shared" si="75"/>
        <v>0.27812552021792331</v>
      </c>
      <c r="BC38" s="6" t="str">
        <f t="shared" si="76"/>
        <v/>
      </c>
      <c r="BD38" s="6" t="str">
        <f t="shared" si="77"/>
        <v/>
      </c>
      <c r="BE38" s="6" t="str">
        <f t="shared" si="78"/>
        <v/>
      </c>
      <c r="BF38" s="6" t="str">
        <f t="shared" si="79"/>
        <v/>
      </c>
      <c r="BG38" s="6" t="str">
        <f t="shared" si="80"/>
        <v/>
      </c>
      <c r="BH38" s="6" t="str">
        <f t="shared" si="81"/>
        <v/>
      </c>
      <c r="BI38" s="6" t="str">
        <f t="shared" si="82"/>
        <v/>
      </c>
      <c r="BJ38" s="6" t="str">
        <f t="shared" si="83"/>
        <v/>
      </c>
      <c r="BK38" s="6" t="str">
        <f t="shared" si="84"/>
        <v/>
      </c>
      <c r="BM38" s="1">
        <v>29</v>
      </c>
      <c r="BN38" s="7" t="str">
        <f t="shared" si="32"/>
        <v/>
      </c>
      <c r="BO38" s="8">
        <f t="shared" si="33"/>
        <v>0.44957759141383236</v>
      </c>
      <c r="BP38" s="8">
        <f t="shared" si="34"/>
        <v>0</v>
      </c>
      <c r="BQ38" s="8">
        <f t="shared" si="35"/>
        <v>0</v>
      </c>
      <c r="BR38" s="8">
        <f t="shared" si="36"/>
        <v>10.298091401670531</v>
      </c>
      <c r="BS38" s="8">
        <f t="shared" si="37"/>
        <v>0</v>
      </c>
      <c r="BT38" s="8">
        <f t="shared" si="38"/>
        <v>0</v>
      </c>
      <c r="BU38" s="8" t="str">
        <f t="shared" si="39"/>
        <v/>
      </c>
      <c r="BV38" s="8" t="str">
        <f t="shared" si="40"/>
        <v/>
      </c>
      <c r="BW38" s="8">
        <f t="shared" si="41"/>
        <v>1.1450621823415317</v>
      </c>
      <c r="BX38" s="8">
        <f t="shared" si="42"/>
        <v>0</v>
      </c>
      <c r="BY38" s="8">
        <f t="shared" si="71"/>
        <v>11.892731175425896</v>
      </c>
      <c r="BZ38" s="7">
        <f t="shared" si="43"/>
        <v>0</v>
      </c>
      <c r="CA38" s="8">
        <f t="shared" si="44"/>
        <v>0</v>
      </c>
      <c r="CB38" s="8">
        <f t="shared" si="45"/>
        <v>13.165877093236915</v>
      </c>
      <c r="CD38" s="7">
        <f t="shared" si="46"/>
        <v>0</v>
      </c>
      <c r="CE38" s="8">
        <f t="shared" si="47"/>
        <v>3.8607353304739958</v>
      </c>
      <c r="CF38" s="8">
        <f t="shared" si="48"/>
        <v>8.0656400863197766E-2</v>
      </c>
      <c r="CG38" s="8" t="str">
        <f t="shared" si="49"/>
        <v/>
      </c>
      <c r="CH38" s="8" t="str">
        <f t="shared" si="50"/>
        <v/>
      </c>
      <c r="CI38" s="8" t="str">
        <f t="shared" si="51"/>
        <v/>
      </c>
      <c r="CJ38" s="8">
        <f t="shared" si="31"/>
        <v>3.9413917313371933</v>
      </c>
      <c r="CK38" s="7" t="str">
        <f t="shared" si="52"/>
        <v/>
      </c>
      <c r="CL38" s="8" t="str">
        <f t="shared" si="53"/>
        <v/>
      </c>
      <c r="CM38" s="8" t="str">
        <f t="shared" si="54"/>
        <v/>
      </c>
      <c r="CO38" s="8" t="str">
        <f t="shared" si="55"/>
        <v/>
      </c>
      <c r="CP38" s="8" t="str">
        <f t="shared" si="56"/>
        <v/>
      </c>
      <c r="CQ38" s="8" t="str">
        <f t="shared" si="57"/>
        <v/>
      </c>
      <c r="CT38" s="9">
        <f t="shared" si="58"/>
        <v>41.451085899639253</v>
      </c>
      <c r="CU38" s="9">
        <f t="shared" si="59"/>
        <v>13.591005970128252</v>
      </c>
      <c r="CV38" s="3"/>
      <c r="CW38" s="3">
        <f t="shared" si="60"/>
        <v>3.4147181249684661E-2</v>
      </c>
      <c r="CX38" s="3">
        <f t="shared" si="61"/>
        <v>8.6971963526055587E-2</v>
      </c>
      <c r="CY38" s="3">
        <f t="shared" si="62"/>
        <v>0</v>
      </c>
      <c r="CZ38" s="10">
        <f t="shared" si="63"/>
        <v>1.5502675565994219</v>
      </c>
      <c r="DA38" s="3">
        <f t="shared" si="64"/>
        <v>0.12111914477574025</v>
      </c>
      <c r="DB38" s="3">
        <f t="shared" si="65"/>
        <v>0</v>
      </c>
      <c r="DC38" s="3">
        <f t="shared" si="66"/>
        <v>13.591005970128252</v>
      </c>
      <c r="DD38" s="3">
        <f t="shared" si="67"/>
        <v>0.60197168275497093</v>
      </c>
      <c r="DE38" s="3">
        <f t="shared" si="68"/>
        <v>0.29936415959418444</v>
      </c>
      <c r="DF38" s="10">
        <f t="shared" si="69"/>
        <v>5.4987578405357382</v>
      </c>
      <c r="DG38" s="1">
        <f t="shared" si="70"/>
        <v>0.41435713440099581</v>
      </c>
    </row>
    <row r="39" spans="1:111" ht="13" x14ac:dyDescent="0.15">
      <c r="A39" s="1" t="s">
        <v>92</v>
      </c>
      <c r="B39" s="2" t="s">
        <v>503</v>
      </c>
      <c r="C39" s="2" t="s">
        <v>69</v>
      </c>
      <c r="G39" s="4" t="str">
        <f t="shared" si="6"/>
        <v>ok</v>
      </c>
      <c r="I39" s="5"/>
      <c r="J39" s="5">
        <v>1.3580000000000001</v>
      </c>
      <c r="K39" s="5">
        <v>0</v>
      </c>
      <c r="L39" s="5">
        <v>0</v>
      </c>
      <c r="M39" s="5">
        <v>43.863999999999997</v>
      </c>
      <c r="N39" s="5">
        <v>0</v>
      </c>
      <c r="O39" s="5">
        <v>0</v>
      </c>
      <c r="P39" s="5"/>
      <c r="Q39" s="5"/>
      <c r="R39" s="5">
        <v>5.71</v>
      </c>
      <c r="S39" s="5">
        <v>0</v>
      </c>
      <c r="T39" s="5">
        <v>0</v>
      </c>
      <c r="U39" s="5">
        <v>0</v>
      </c>
      <c r="V39" s="5">
        <v>28.55</v>
      </c>
      <c r="W39" s="5">
        <v>0</v>
      </c>
      <c r="X39" s="5">
        <v>19.706</v>
      </c>
      <c r="Y39" s="5">
        <v>0.58599999999999997</v>
      </c>
      <c r="Z39" s="5"/>
      <c r="AA39" s="5"/>
      <c r="AB39" s="5"/>
      <c r="AC39" s="5"/>
      <c r="AD39" s="5"/>
      <c r="AE39" s="5"/>
      <c r="AF39" s="5"/>
      <c r="AG39" s="5"/>
      <c r="AH39" s="5"/>
      <c r="AI39" s="4">
        <f t="shared" si="7"/>
        <v>99.774000000000001</v>
      </c>
      <c r="AJ39" s="1"/>
      <c r="AM39" s="6">
        <f t="shared" si="8"/>
        <v>1.2406176458834757</v>
      </c>
      <c r="AN39" s="6">
        <f t="shared" si="9"/>
        <v>0</v>
      </c>
      <c r="AO39" s="6">
        <f t="shared" si="10"/>
        <v>0</v>
      </c>
      <c r="AP39" s="6">
        <f t="shared" si="11"/>
        <v>35.216200175667211</v>
      </c>
      <c r="AQ39" s="6">
        <f t="shared" si="12"/>
        <v>0</v>
      </c>
      <c r="AR39" s="6">
        <f t="shared" si="13"/>
        <v>0</v>
      </c>
      <c r="AU39" s="6">
        <f t="shared" si="14"/>
        <v>4.4549953006579406</v>
      </c>
      <c r="AV39" s="6">
        <f t="shared" si="15"/>
        <v>0</v>
      </c>
      <c r="AW39" s="6">
        <f t="shared" si="16"/>
        <v>0</v>
      </c>
      <c r="AX39" s="6">
        <f t="shared" si="17"/>
        <v>0</v>
      </c>
      <c r="AY39" s="6">
        <f t="shared" si="72"/>
        <v>45.423835637438835</v>
      </c>
      <c r="AZ39" s="6">
        <f t="shared" si="73"/>
        <v>0</v>
      </c>
      <c r="BA39" s="6">
        <f t="shared" si="74"/>
        <v>13.418809032538116</v>
      </c>
      <c r="BB39" s="6">
        <f t="shared" si="75"/>
        <v>0.24554220781442115</v>
      </c>
      <c r="BC39" s="6" t="str">
        <f t="shared" si="76"/>
        <v/>
      </c>
      <c r="BD39" s="6" t="str">
        <f t="shared" si="77"/>
        <v/>
      </c>
      <c r="BE39" s="6" t="str">
        <f t="shared" si="78"/>
        <v/>
      </c>
      <c r="BF39" s="6" t="str">
        <f t="shared" si="79"/>
        <v/>
      </c>
      <c r="BG39" s="6" t="str">
        <f t="shared" si="80"/>
        <v/>
      </c>
      <c r="BH39" s="6" t="str">
        <f t="shared" si="81"/>
        <v/>
      </c>
      <c r="BI39" s="6" t="str">
        <f t="shared" si="82"/>
        <v/>
      </c>
      <c r="BJ39" s="6" t="str">
        <f t="shared" si="83"/>
        <v/>
      </c>
      <c r="BK39" s="6" t="str">
        <f t="shared" si="84"/>
        <v/>
      </c>
      <c r="BM39" s="1">
        <v>29</v>
      </c>
      <c r="BN39" s="7" t="str">
        <f t="shared" si="32"/>
        <v/>
      </c>
      <c r="BO39" s="8">
        <f t="shared" si="33"/>
        <v>0.35977911730620799</v>
      </c>
      <c r="BP39" s="8">
        <f t="shared" si="34"/>
        <v>0</v>
      </c>
      <c r="BQ39" s="8">
        <f t="shared" si="35"/>
        <v>0</v>
      </c>
      <c r="BR39" s="8">
        <f t="shared" si="36"/>
        <v>10.212698050943491</v>
      </c>
      <c r="BS39" s="8">
        <f t="shared" si="37"/>
        <v>0</v>
      </c>
      <c r="BT39" s="8">
        <f t="shared" si="38"/>
        <v>0</v>
      </c>
      <c r="BU39" s="8" t="str">
        <f t="shared" si="39"/>
        <v/>
      </c>
      <c r="BV39" s="8" t="str">
        <f t="shared" si="40"/>
        <v/>
      </c>
      <c r="BW39" s="8">
        <f t="shared" si="41"/>
        <v>1.2919486371908027</v>
      </c>
      <c r="BX39" s="8">
        <f t="shared" si="42"/>
        <v>0</v>
      </c>
      <c r="BY39" s="8">
        <f t="shared" si="71"/>
        <v>11.864425805440503</v>
      </c>
      <c r="BZ39" s="7">
        <f t="shared" si="43"/>
        <v>0</v>
      </c>
      <c r="CA39" s="8">
        <f t="shared" si="44"/>
        <v>0</v>
      </c>
      <c r="CB39" s="8">
        <f t="shared" si="45"/>
        <v>13.172912334857262</v>
      </c>
      <c r="CD39" s="7">
        <f t="shared" si="46"/>
        <v>0</v>
      </c>
      <c r="CE39" s="8">
        <f t="shared" si="47"/>
        <v>3.8914546194360535</v>
      </c>
      <c r="CF39" s="8">
        <f t="shared" si="48"/>
        <v>7.1207240266182137E-2</v>
      </c>
      <c r="CG39" s="8" t="str">
        <f t="shared" si="49"/>
        <v/>
      </c>
      <c r="CH39" s="8" t="str">
        <f t="shared" si="50"/>
        <v/>
      </c>
      <c r="CI39" s="8" t="str">
        <f t="shared" si="51"/>
        <v/>
      </c>
      <c r="CJ39" s="8">
        <f t="shared" si="31"/>
        <v>3.9626618597022358</v>
      </c>
      <c r="CK39" s="7" t="str">
        <f t="shared" si="52"/>
        <v/>
      </c>
      <c r="CL39" s="8" t="str">
        <f t="shared" si="53"/>
        <v/>
      </c>
      <c r="CM39" s="8" t="str">
        <f t="shared" si="54"/>
        <v/>
      </c>
      <c r="CO39" s="8" t="str">
        <f t="shared" si="55"/>
        <v/>
      </c>
      <c r="CP39" s="8" t="str">
        <f t="shared" si="56"/>
        <v/>
      </c>
      <c r="CQ39" s="8" t="str">
        <f t="shared" si="57"/>
        <v/>
      </c>
      <c r="CT39" s="9">
        <f t="shared" si="58"/>
        <v>40.968840336780893</v>
      </c>
      <c r="CU39" s="9">
        <f t="shared" si="59"/>
        <v>13.664351240352538</v>
      </c>
      <c r="CV39" s="3"/>
      <c r="CW39" s="3">
        <f t="shared" si="60"/>
        <v>2.7312040660453268E-2</v>
      </c>
      <c r="CX39" s="3">
        <f t="shared" si="61"/>
        <v>9.8076158434011323E-2</v>
      </c>
      <c r="CY39" s="3">
        <f t="shared" si="62"/>
        <v>0</v>
      </c>
      <c r="CZ39" s="10">
        <f t="shared" si="63"/>
        <v>1.2406176458834757</v>
      </c>
      <c r="DA39" s="3">
        <f t="shared" si="64"/>
        <v>0.12538819909446458</v>
      </c>
      <c r="DB39" s="3">
        <f t="shared" si="65"/>
        <v>0</v>
      </c>
      <c r="DC39" s="3">
        <f t="shared" si="66"/>
        <v>13.664351240352538</v>
      </c>
      <c r="DD39" s="3">
        <f t="shared" si="67"/>
        <v>0.5959939208915449</v>
      </c>
      <c r="DE39" s="3">
        <f t="shared" si="68"/>
        <v>0.3008189653867589</v>
      </c>
      <c r="DF39" s="10">
        <f t="shared" si="69"/>
        <v>5.6956129465414165</v>
      </c>
      <c r="DG39" s="1">
        <f t="shared" si="70"/>
        <v>0.42080158381264504</v>
      </c>
    </row>
    <row r="40" spans="1:111" ht="13" x14ac:dyDescent="0.15"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J40" s="1"/>
      <c r="BO40" s="8">
        <f>AVERAGE(BO10:BO39)</f>
        <v>0.32876963896014699</v>
      </c>
      <c r="BP40" s="8">
        <f t="shared" ref="BP40:CF40" si="85">AVERAGE(BP10:BP39)</f>
        <v>0</v>
      </c>
      <c r="BQ40" s="8">
        <f t="shared" si="85"/>
        <v>0</v>
      </c>
      <c r="BR40" s="8">
        <f t="shared" si="85"/>
        <v>10.019909609569151</v>
      </c>
      <c r="BS40" s="8">
        <f t="shared" si="85"/>
        <v>0</v>
      </c>
      <c r="BT40" s="8">
        <f t="shared" si="85"/>
        <v>0</v>
      </c>
      <c r="BW40" s="8">
        <f t="shared" si="85"/>
        <v>1.5194699274409438</v>
      </c>
      <c r="BX40" s="8">
        <f t="shared" si="85"/>
        <v>0</v>
      </c>
      <c r="BY40" s="8">
        <f t="shared" si="71"/>
        <v>11.868149175970242</v>
      </c>
      <c r="BZ40" s="8">
        <f t="shared" si="85"/>
        <v>0</v>
      </c>
      <c r="CA40" s="8">
        <f t="shared" si="85"/>
        <v>0</v>
      </c>
      <c r="CB40" s="8">
        <f t="shared" si="85"/>
        <v>13.154472180881376</v>
      </c>
      <c r="CC40" s="14"/>
      <c r="CD40" s="8">
        <f t="shared" si="85"/>
        <v>0</v>
      </c>
      <c r="CE40" s="8">
        <f t="shared" si="85"/>
        <v>3.884679000621853</v>
      </c>
      <c r="CF40" s="8">
        <f t="shared" si="85"/>
        <v>9.2699642526534454E-2</v>
      </c>
      <c r="CT40" s="9"/>
      <c r="CU40" s="9"/>
      <c r="CV40" s="3"/>
      <c r="CW40" s="3"/>
      <c r="CX40" s="3"/>
      <c r="CY40" s="3"/>
      <c r="CZ40" s="10"/>
      <c r="DA40" s="3"/>
      <c r="DB40" s="3"/>
      <c r="DC40" s="3"/>
      <c r="DD40" s="3"/>
      <c r="DE40" s="3"/>
      <c r="DF40" s="10"/>
    </row>
    <row r="41" spans="1:111" ht="13" x14ac:dyDescent="0.15"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J41" s="1"/>
      <c r="CT41" s="9"/>
      <c r="CU41" s="9"/>
      <c r="CV41" s="3"/>
      <c r="CW41" s="3"/>
      <c r="CX41" s="3"/>
      <c r="CY41" s="3"/>
      <c r="CZ41" s="10"/>
      <c r="DA41" s="3"/>
      <c r="DB41" s="3"/>
      <c r="DC41" s="3"/>
      <c r="DD41" s="3"/>
      <c r="DE41" s="3"/>
      <c r="DF41" s="10"/>
    </row>
    <row r="42" spans="1:111" ht="13" x14ac:dyDescent="0.15">
      <c r="A42" s="1" t="s">
        <v>60</v>
      </c>
      <c r="B42" s="2" t="s">
        <v>499</v>
      </c>
      <c r="C42" s="2" t="s">
        <v>17</v>
      </c>
      <c r="G42" s="4" t="str">
        <f t="shared" si="6"/>
        <v>ok</v>
      </c>
      <c r="I42" s="5"/>
      <c r="J42" s="5">
        <v>1.7000000000000001E-2</v>
      </c>
      <c r="K42" s="5">
        <v>0</v>
      </c>
      <c r="L42" s="5">
        <v>0</v>
      </c>
      <c r="M42" s="5">
        <v>0</v>
      </c>
      <c r="N42" s="5">
        <v>5.8999999999999997E-2</v>
      </c>
      <c r="O42" s="5"/>
      <c r="P42" s="5"/>
      <c r="Q42" s="5"/>
      <c r="R42" s="5">
        <v>0</v>
      </c>
      <c r="S42" s="5">
        <v>87.281000000000006</v>
      </c>
      <c r="T42" s="5">
        <v>0</v>
      </c>
      <c r="U42" s="5">
        <v>0</v>
      </c>
      <c r="V42" s="5">
        <v>13.448</v>
      </c>
      <c r="W42" s="5">
        <v>0</v>
      </c>
      <c r="X42" s="5">
        <v>0</v>
      </c>
      <c r="Y42" s="5">
        <v>0.115</v>
      </c>
      <c r="Z42" s="5"/>
      <c r="AA42" s="5"/>
      <c r="AB42" s="5"/>
      <c r="AC42" s="5"/>
      <c r="AD42" s="5"/>
      <c r="AE42" s="5"/>
      <c r="AF42" s="5"/>
      <c r="AG42" s="5"/>
      <c r="AH42" s="5"/>
      <c r="AI42" s="4">
        <f t="shared" si="7"/>
        <v>100.92</v>
      </c>
      <c r="AJ42" s="1"/>
      <c r="AM42" s="6">
        <f t="shared" si="8"/>
        <v>3.6135603630743848E-2</v>
      </c>
      <c r="AN42" s="6">
        <f t="shared" si="9"/>
        <v>0</v>
      </c>
      <c r="AO42" s="6">
        <f t="shared" si="10"/>
        <v>0</v>
      </c>
      <c r="AP42" s="6">
        <f t="shared" si="11"/>
        <v>0</v>
      </c>
      <c r="AQ42" s="6">
        <f t="shared" si="12"/>
        <v>6.4927587719945432E-2</v>
      </c>
      <c r="AR42" s="6" t="str">
        <f t="shared" si="13"/>
        <v/>
      </c>
      <c r="AU42" s="6">
        <f t="shared" si="14"/>
        <v>0</v>
      </c>
      <c r="AV42" s="6">
        <f t="shared" si="15"/>
        <v>50.003528346167592</v>
      </c>
      <c r="AW42" s="6">
        <f t="shared" si="16"/>
        <v>0</v>
      </c>
      <c r="AX42" s="6">
        <f t="shared" si="17"/>
        <v>0</v>
      </c>
      <c r="AY42" s="6">
        <f t="shared" si="72"/>
        <v>49.783290656839299</v>
      </c>
      <c r="AZ42" s="6">
        <f t="shared" si="73"/>
        <v>0</v>
      </c>
      <c r="BA42" s="6">
        <f t="shared" si="74"/>
        <v>0</v>
      </c>
      <c r="BB42" s="6">
        <f t="shared" si="75"/>
        <v>0.11211780564242103</v>
      </c>
      <c r="BC42" s="6" t="str">
        <f t="shared" si="76"/>
        <v/>
      </c>
      <c r="BD42" s="6" t="str">
        <f t="shared" si="77"/>
        <v/>
      </c>
      <c r="BE42" s="6" t="str">
        <f t="shared" si="78"/>
        <v/>
      </c>
      <c r="BF42" s="6" t="str">
        <f t="shared" si="79"/>
        <v/>
      </c>
      <c r="BG42" s="6" t="str">
        <f t="shared" si="80"/>
        <v/>
      </c>
      <c r="BH42" s="6" t="str">
        <f t="shared" si="81"/>
        <v/>
      </c>
      <c r="BI42" s="6" t="str">
        <f t="shared" si="82"/>
        <v/>
      </c>
      <c r="BJ42" s="6" t="str">
        <f t="shared" si="83"/>
        <v/>
      </c>
      <c r="BK42" s="6" t="str">
        <f t="shared" si="84"/>
        <v/>
      </c>
      <c r="BM42" s="1">
        <v>2</v>
      </c>
      <c r="BN42" s="7" t="str">
        <f t="shared" ref="BN42:BN73" si="86">IF(AL42="","",AL42*$BM42/100)</f>
        <v/>
      </c>
      <c r="BO42" s="8">
        <f t="shared" ref="BO42:BO73" si="87">IF(AM42="","",AM42*$BM42/100)</f>
        <v>7.2271207261487692E-4</v>
      </c>
      <c r="BP42" s="8">
        <f t="shared" ref="BP42:BP73" si="88">IF(AN42="","",AN42*$BM42/100)</f>
        <v>0</v>
      </c>
      <c r="BQ42" s="8">
        <f t="shared" ref="BQ42:BQ73" si="89">IF(AO42="","",AO42*$BM42/100)</f>
        <v>0</v>
      </c>
      <c r="BR42" s="8">
        <f t="shared" ref="BR42:BR73" si="90">IF(AP42="","",AP42*$BM42/100)</f>
        <v>0</v>
      </c>
      <c r="BS42" s="8">
        <f t="shared" ref="BS42:BS73" si="91">IF(AQ42="","",AQ42*$BM42/100)</f>
        <v>1.2985517543989086E-3</v>
      </c>
      <c r="BT42" s="8" t="str">
        <f t="shared" ref="BT42:BT73" si="92">IF(AR42="","",AR42*$BM42/100)</f>
        <v/>
      </c>
      <c r="BU42" s="8" t="str">
        <f t="shared" ref="BU42:BU73" si="93">IF(AS42="","",AS42*$BM42/100)</f>
        <v/>
      </c>
      <c r="BV42" s="8" t="str">
        <f t="shared" ref="BV42:BV73" si="94">IF(AT42="","",AT42*$BM42/100)</f>
        <v/>
      </c>
      <c r="BW42" s="8">
        <f t="shared" ref="BW42:BW73" si="95">IF(AU42="","",AU42*$BM42/100)</f>
        <v>0</v>
      </c>
      <c r="BX42" s="8">
        <f t="shared" ref="BX42:BX73" si="96">IF(AV42="","",AV42*$BM42/100)</f>
        <v>1.0000705669233518</v>
      </c>
      <c r="BZ42" s="7">
        <f t="shared" ref="BZ42:BZ73" si="97">IF(AW42="","",AW42*$BM42/100)</f>
        <v>0</v>
      </c>
      <c r="CA42" s="8">
        <f t="shared" ref="CA42:CA73" si="98">IF(AX42="","",AX42*$BM42/100)</f>
        <v>0</v>
      </c>
      <c r="CB42" s="8">
        <f t="shared" ref="CB42:CB73" si="99">IF(AY42="","",AY42*$BM42/100)</f>
        <v>0.99566581313678593</v>
      </c>
      <c r="CD42" s="7">
        <f t="shared" ref="CD42:CD73" si="100">IF(AZ42="","",AZ42*$BM42/100)</f>
        <v>0</v>
      </c>
      <c r="CE42" s="8">
        <f t="shared" ref="CE42:CE73" si="101">IF(BA42="","",BA42*$BM42/100)</f>
        <v>0</v>
      </c>
      <c r="CF42" s="8">
        <f t="shared" ref="CF42:CF73" si="102">IF(BB42="","",BB42*$BM42/100)</f>
        <v>2.2423561128484207E-3</v>
      </c>
      <c r="CG42" s="8" t="str">
        <f t="shared" ref="CG42:CG73" si="103">IF(BC42="","",BC42*$BM42/100)</f>
        <v/>
      </c>
      <c r="CH42" s="8" t="str">
        <f t="shared" ref="CH42:CH73" si="104">IF(BD42="","",BD42*$BM42/100)</f>
        <v/>
      </c>
      <c r="CI42" s="8" t="str">
        <f t="shared" ref="CI42:CI73" si="105">IF(BE42="","",BE42*$BM42/100)</f>
        <v/>
      </c>
      <c r="CJ42" s="8">
        <f t="shared" si="31"/>
        <v>2.2423561128484207E-3</v>
      </c>
      <c r="CK42" s="7" t="str">
        <f t="shared" ref="CK42:CK73" si="106">IF(BF42="","",BF42*$BM42/100)</f>
        <v/>
      </c>
      <c r="CL42" s="8" t="str">
        <f t="shared" ref="CL42:CL73" si="107">IF(BG42="","",BG42*$BM42/100)</f>
        <v/>
      </c>
      <c r="CM42" s="8" t="str">
        <f t="shared" ref="CM42:CM73" si="108">IF(BH42="","",BH42*$BM42/100)</f>
        <v/>
      </c>
      <c r="CO42" s="8" t="str">
        <f t="shared" ref="CO42:CO73" si="109">IF(BI42="","",BI42*$BM42/100)</f>
        <v/>
      </c>
      <c r="CP42" s="8" t="str">
        <f t="shared" ref="CP42:CP73" si="110">IF(BJ42="","",BJ42*$BM42/100)</f>
        <v/>
      </c>
      <c r="CQ42" s="8" t="str">
        <f t="shared" ref="CQ42:CQ73" si="111">IF(BK42="","",BK42*$BM42/100)</f>
        <v/>
      </c>
      <c r="CT42" s="9">
        <f t="shared" ref="CT42:CT73" si="112">AY42-AU42</f>
        <v>49.783290656839299</v>
      </c>
      <c r="CU42" s="9">
        <f t="shared" ref="CU42:CU73" si="113">IF(AZ42+BA42+BB42&gt;0,AZ42+BA42+BB42,"")</f>
        <v>0.11211780564242103</v>
      </c>
      <c r="CV42" s="3"/>
      <c r="CW42" s="3">
        <f t="shared" ref="CW42:CW73" si="114">AM42/AY42</f>
        <v>7.2585807715745058E-4</v>
      </c>
      <c r="CX42" s="3">
        <f t="shared" ref="CX42:CX73" si="115">AU42/AY42</f>
        <v>0</v>
      </c>
      <c r="CY42" s="3">
        <f t="shared" ref="CY42:CY73" si="116">AV42/AY42</f>
        <v>1.0044239279168268</v>
      </c>
      <c r="CZ42" s="10">
        <f t="shared" ref="CZ42:CZ73" si="117">AL42+AT42+AM42</f>
        <v>3.6135603630743848E-2</v>
      </c>
      <c r="DA42" s="3">
        <f t="shared" ref="DA42:DA73" si="118">(AM42+AU42+AT42+AL42)/AY42</f>
        <v>7.2585807715745058E-4</v>
      </c>
      <c r="DB42" s="3">
        <f t="shared" ref="DB42:DB73" si="119">AV42/(BA42+BB42+AY42)</f>
        <v>1.0021669305256249</v>
      </c>
      <c r="DC42" s="3">
        <f t="shared" ref="DC42:DC73" si="120">AV42+BA42+BB42</f>
        <v>50.115646151810012</v>
      </c>
      <c r="DD42" s="3">
        <f t="shared" ref="DD42:DD73" si="121">(AP42+AQ42+AV42)/(AY42+BA42+BB42)</f>
        <v>1.0034682043245711</v>
      </c>
      <c r="DE42" s="3">
        <f t="shared" ref="DE42:DE73" si="122">(BA42+BB42)/AY42</f>
        <v>2.2521172096730034E-3</v>
      </c>
      <c r="DF42" s="10">
        <f t="shared" ref="DF42:DF73" si="123">AM42+AU42+AT42+AL42</f>
        <v>3.6135603630743848E-2</v>
      </c>
      <c r="DG42" s="1">
        <f t="shared" ref="DG42:DG73" si="124">(AU42+AT42+AM42+AL42+BA42)/AY42</f>
        <v>7.2585807715745058E-4</v>
      </c>
    </row>
    <row r="43" spans="1:111" ht="13" x14ac:dyDescent="0.15">
      <c r="A43" s="1" t="s">
        <v>60</v>
      </c>
      <c r="B43" s="2" t="s">
        <v>499</v>
      </c>
      <c r="C43" s="2" t="s">
        <v>18</v>
      </c>
      <c r="G43" s="4" t="str">
        <f t="shared" si="6"/>
        <v>ok</v>
      </c>
      <c r="I43" s="5"/>
      <c r="J43" s="5">
        <v>3.4000000000000002E-2</v>
      </c>
      <c r="K43" s="5">
        <v>0</v>
      </c>
      <c r="L43" s="5">
        <v>0</v>
      </c>
      <c r="M43" s="5">
        <v>0</v>
      </c>
      <c r="N43" s="5">
        <v>3.7999999999999999E-2</v>
      </c>
      <c r="O43" s="5"/>
      <c r="P43" s="5"/>
      <c r="Q43" s="5"/>
      <c r="R43" s="5">
        <v>0</v>
      </c>
      <c r="S43" s="5">
        <v>87.081000000000003</v>
      </c>
      <c r="T43" s="5">
        <v>0</v>
      </c>
      <c r="U43" s="5">
        <v>6.0999999999999999E-2</v>
      </c>
      <c r="V43" s="5">
        <v>13.657</v>
      </c>
      <c r="W43" s="5">
        <v>0</v>
      </c>
      <c r="X43" s="5">
        <v>4.2999999999999997E-2</v>
      </c>
      <c r="Y43" s="5">
        <v>0</v>
      </c>
      <c r="Z43" s="5"/>
      <c r="AA43" s="5"/>
      <c r="AB43" s="5"/>
      <c r="AC43" s="5"/>
      <c r="AD43" s="5"/>
      <c r="AE43" s="5"/>
      <c r="AF43" s="5"/>
      <c r="AG43" s="5"/>
      <c r="AH43" s="5"/>
      <c r="AI43" s="4">
        <f t="shared" si="7"/>
        <v>100.91400000000002</v>
      </c>
      <c r="AJ43" s="1"/>
      <c r="AM43" s="6">
        <f t="shared" si="8"/>
        <v>7.1794310406993453E-2</v>
      </c>
      <c r="AN43" s="6">
        <f t="shared" si="9"/>
        <v>0</v>
      </c>
      <c r="AO43" s="6">
        <f t="shared" si="10"/>
        <v>0</v>
      </c>
      <c r="AP43" s="6">
        <f t="shared" si="11"/>
        <v>0</v>
      </c>
      <c r="AQ43" s="6">
        <f t="shared" si="12"/>
        <v>4.1541824968364137E-2</v>
      </c>
      <c r="AR43" s="6" t="str">
        <f t="shared" si="13"/>
        <v/>
      </c>
      <c r="AU43" s="6">
        <f t="shared" si="14"/>
        <v>0</v>
      </c>
      <c r="AV43" s="6">
        <f t="shared" si="15"/>
        <v>49.559745009293763</v>
      </c>
      <c r="AW43" s="6">
        <f t="shared" si="16"/>
        <v>0</v>
      </c>
      <c r="AX43" s="6">
        <f t="shared" si="17"/>
        <v>3.5860468844173148E-2</v>
      </c>
      <c r="AY43" s="6">
        <f t="shared" si="72"/>
        <v>50.223378927758311</v>
      </c>
      <c r="AZ43" s="6">
        <f t="shared" si="73"/>
        <v>0</v>
      </c>
      <c r="BA43" s="6">
        <f t="shared" si="74"/>
        <v>6.7679458728384309E-2</v>
      </c>
      <c r="BB43" s="6">
        <f t="shared" si="75"/>
        <v>0</v>
      </c>
      <c r="BC43" s="6" t="str">
        <f t="shared" si="76"/>
        <v/>
      </c>
      <c r="BD43" s="6" t="str">
        <f t="shared" si="77"/>
        <v/>
      </c>
      <c r="BE43" s="6" t="str">
        <f t="shared" si="78"/>
        <v/>
      </c>
      <c r="BF43" s="6" t="str">
        <f t="shared" si="79"/>
        <v/>
      </c>
      <c r="BG43" s="6" t="str">
        <f t="shared" si="80"/>
        <v/>
      </c>
      <c r="BH43" s="6" t="str">
        <f t="shared" si="81"/>
        <v/>
      </c>
      <c r="BI43" s="6" t="str">
        <f t="shared" si="82"/>
        <v/>
      </c>
      <c r="BJ43" s="6" t="str">
        <f t="shared" si="83"/>
        <v/>
      </c>
      <c r="BK43" s="6" t="str">
        <f t="shared" si="84"/>
        <v/>
      </c>
      <c r="BM43" s="1">
        <v>2</v>
      </c>
      <c r="BN43" s="7" t="str">
        <f t="shared" si="86"/>
        <v/>
      </c>
      <c r="BO43" s="8">
        <f t="shared" si="87"/>
        <v>1.435886208139869E-3</v>
      </c>
      <c r="BP43" s="8">
        <f t="shared" si="88"/>
        <v>0</v>
      </c>
      <c r="BQ43" s="8">
        <f t="shared" si="89"/>
        <v>0</v>
      </c>
      <c r="BR43" s="8">
        <f t="shared" si="90"/>
        <v>0</v>
      </c>
      <c r="BS43" s="8">
        <f t="shared" si="91"/>
        <v>8.3083649936728271E-4</v>
      </c>
      <c r="BT43" s="8" t="str">
        <f t="shared" si="92"/>
        <v/>
      </c>
      <c r="BU43" s="8" t="str">
        <f t="shared" si="93"/>
        <v/>
      </c>
      <c r="BV43" s="8" t="str">
        <f t="shared" si="94"/>
        <v/>
      </c>
      <c r="BW43" s="8">
        <f t="shared" si="95"/>
        <v>0</v>
      </c>
      <c r="BX43" s="8">
        <f t="shared" si="96"/>
        <v>0.9911949001858753</v>
      </c>
      <c r="BZ43" s="7">
        <f t="shared" si="97"/>
        <v>0</v>
      </c>
      <c r="CA43" s="8">
        <f t="shared" si="98"/>
        <v>7.1720937688346293E-4</v>
      </c>
      <c r="CB43" s="8">
        <f t="shared" si="99"/>
        <v>1.0044675785551662</v>
      </c>
      <c r="CD43" s="7">
        <f t="shared" si="100"/>
        <v>0</v>
      </c>
      <c r="CE43" s="8">
        <f t="shared" si="101"/>
        <v>1.3535891745676861E-3</v>
      </c>
      <c r="CF43" s="8">
        <f t="shared" si="102"/>
        <v>0</v>
      </c>
      <c r="CG43" s="8" t="str">
        <f t="shared" si="103"/>
        <v/>
      </c>
      <c r="CH43" s="8" t="str">
        <f t="shared" si="104"/>
        <v/>
      </c>
      <c r="CI43" s="8" t="str">
        <f t="shared" si="105"/>
        <v/>
      </c>
      <c r="CJ43" s="8">
        <f t="shared" si="31"/>
        <v>1.3535891745676861E-3</v>
      </c>
      <c r="CK43" s="7" t="str">
        <f t="shared" si="106"/>
        <v/>
      </c>
      <c r="CL43" s="8" t="str">
        <f t="shared" si="107"/>
        <v/>
      </c>
      <c r="CM43" s="8" t="str">
        <f t="shared" si="108"/>
        <v/>
      </c>
      <c r="CO43" s="8" t="str">
        <f t="shared" si="109"/>
        <v/>
      </c>
      <c r="CP43" s="8" t="str">
        <f t="shared" si="110"/>
        <v/>
      </c>
      <c r="CQ43" s="8" t="str">
        <f t="shared" si="111"/>
        <v/>
      </c>
      <c r="CT43" s="9">
        <f t="shared" si="112"/>
        <v>50.223378927758311</v>
      </c>
      <c r="CU43" s="9">
        <f t="shared" si="113"/>
        <v>6.7679458728384309E-2</v>
      </c>
      <c r="CV43" s="3"/>
      <c r="CW43" s="3">
        <f t="shared" si="114"/>
        <v>1.4294998054643622E-3</v>
      </c>
      <c r="CX43" s="3">
        <f t="shared" si="115"/>
        <v>0</v>
      </c>
      <c r="CY43" s="3">
        <f t="shared" si="116"/>
        <v>0.98678635462940234</v>
      </c>
      <c r="CZ43" s="10">
        <f t="shared" si="117"/>
        <v>7.1794310406993453E-2</v>
      </c>
      <c r="DA43" s="3">
        <f t="shared" si="118"/>
        <v>1.4294998054643622E-3</v>
      </c>
      <c r="DB43" s="3">
        <f t="shared" si="119"/>
        <v>0.98545838165558597</v>
      </c>
      <c r="DC43" s="3">
        <f t="shared" si="120"/>
        <v>49.627424468022149</v>
      </c>
      <c r="DD43" s="3">
        <f t="shared" si="121"/>
        <v>0.98628440970711573</v>
      </c>
      <c r="DE43" s="3">
        <f t="shared" si="122"/>
        <v>1.3475688050725331E-3</v>
      </c>
      <c r="DF43" s="10">
        <f t="shared" si="123"/>
        <v>7.1794310406993453E-2</v>
      </c>
      <c r="DG43" s="1">
        <f t="shared" si="124"/>
        <v>2.7770686105368955E-3</v>
      </c>
    </row>
    <row r="44" spans="1:111" ht="13" x14ac:dyDescent="0.15">
      <c r="A44" s="1" t="s">
        <v>60</v>
      </c>
      <c r="B44" s="2" t="s">
        <v>499</v>
      </c>
      <c r="C44" s="2" t="s">
        <v>19</v>
      </c>
      <c r="G44" s="4" t="str">
        <f t="shared" si="6"/>
        <v>ok</v>
      </c>
      <c r="I44" s="5"/>
      <c r="J44" s="5">
        <v>4.5999999999999999E-2</v>
      </c>
      <c r="K44" s="5">
        <v>0</v>
      </c>
      <c r="L44" s="5">
        <v>0</v>
      </c>
      <c r="M44" s="5">
        <v>0</v>
      </c>
      <c r="N44" s="5">
        <v>0</v>
      </c>
      <c r="O44" s="5"/>
      <c r="P44" s="5"/>
      <c r="Q44" s="5"/>
      <c r="R44" s="5">
        <v>0</v>
      </c>
      <c r="S44" s="5">
        <v>88.015000000000001</v>
      </c>
      <c r="T44" s="5">
        <v>0</v>
      </c>
      <c r="U44" s="5">
        <v>0</v>
      </c>
      <c r="V44" s="5">
        <v>13.628</v>
      </c>
      <c r="W44" s="5">
        <v>0</v>
      </c>
      <c r="X44" s="5">
        <v>0</v>
      </c>
      <c r="Y44" s="5">
        <v>0</v>
      </c>
      <c r="Z44" s="5"/>
      <c r="AA44" s="5"/>
      <c r="AB44" s="5"/>
      <c r="AC44" s="5"/>
      <c r="AD44" s="5"/>
      <c r="AE44" s="5"/>
      <c r="AF44" s="5"/>
      <c r="AG44" s="5"/>
      <c r="AH44" s="5"/>
      <c r="AI44" s="4">
        <f t="shared" si="7"/>
        <v>101.68900000000001</v>
      </c>
      <c r="AJ44" s="1"/>
      <c r="AM44" s="6">
        <f t="shared" si="8"/>
        <v>9.6837957698013552E-2</v>
      </c>
      <c r="AN44" s="6">
        <f t="shared" si="9"/>
        <v>0</v>
      </c>
      <c r="AO44" s="6">
        <f t="shared" si="10"/>
        <v>0</v>
      </c>
      <c r="AP44" s="6">
        <f t="shared" si="11"/>
        <v>0</v>
      </c>
      <c r="AQ44" s="6">
        <f t="shared" si="12"/>
        <v>0</v>
      </c>
      <c r="AR44" s="6" t="str">
        <f t="shared" si="13"/>
        <v/>
      </c>
      <c r="AU44" s="6">
        <f t="shared" si="14"/>
        <v>0</v>
      </c>
      <c r="AV44" s="6">
        <f t="shared" si="15"/>
        <v>49.938906384193452</v>
      </c>
      <c r="AW44" s="6">
        <f t="shared" si="16"/>
        <v>0</v>
      </c>
      <c r="AX44" s="6">
        <f t="shared" si="17"/>
        <v>0</v>
      </c>
      <c r="AY44" s="6">
        <f t="shared" si="72"/>
        <v>49.964255658108542</v>
      </c>
      <c r="AZ44" s="6">
        <f t="shared" si="73"/>
        <v>0</v>
      </c>
      <c r="BA44" s="6">
        <f t="shared" si="74"/>
        <v>0</v>
      </c>
      <c r="BB44" s="6">
        <f t="shared" si="75"/>
        <v>0</v>
      </c>
      <c r="BC44" s="6" t="str">
        <f t="shared" si="76"/>
        <v/>
      </c>
      <c r="BD44" s="6" t="str">
        <f t="shared" si="77"/>
        <v/>
      </c>
      <c r="BE44" s="6" t="str">
        <f t="shared" si="78"/>
        <v/>
      </c>
      <c r="BF44" s="6" t="str">
        <f t="shared" si="79"/>
        <v/>
      </c>
      <c r="BG44" s="6" t="str">
        <f t="shared" si="80"/>
        <v/>
      </c>
      <c r="BH44" s="6" t="str">
        <f t="shared" si="81"/>
        <v/>
      </c>
      <c r="BI44" s="6" t="str">
        <f t="shared" si="82"/>
        <v/>
      </c>
      <c r="BJ44" s="6" t="str">
        <f t="shared" si="83"/>
        <v/>
      </c>
      <c r="BK44" s="6" t="str">
        <f t="shared" si="84"/>
        <v/>
      </c>
      <c r="BM44" s="1">
        <v>2</v>
      </c>
      <c r="BN44" s="7" t="str">
        <f t="shared" si="86"/>
        <v/>
      </c>
      <c r="BO44" s="8">
        <f t="shared" si="87"/>
        <v>1.9367591539602711E-3</v>
      </c>
      <c r="BP44" s="8">
        <f t="shared" si="88"/>
        <v>0</v>
      </c>
      <c r="BQ44" s="8">
        <f t="shared" si="89"/>
        <v>0</v>
      </c>
      <c r="BR44" s="8">
        <f t="shared" si="90"/>
        <v>0</v>
      </c>
      <c r="BS44" s="8">
        <f t="shared" si="91"/>
        <v>0</v>
      </c>
      <c r="BT44" s="8" t="str">
        <f t="shared" si="92"/>
        <v/>
      </c>
      <c r="BU44" s="8" t="str">
        <f t="shared" si="93"/>
        <v/>
      </c>
      <c r="BV44" s="8" t="str">
        <f t="shared" si="94"/>
        <v/>
      </c>
      <c r="BW44" s="8">
        <f t="shared" si="95"/>
        <v>0</v>
      </c>
      <c r="BX44" s="8">
        <f t="shared" si="96"/>
        <v>0.99877812768386898</v>
      </c>
      <c r="BZ44" s="7">
        <f t="shared" si="97"/>
        <v>0</v>
      </c>
      <c r="CA44" s="8">
        <f t="shared" si="98"/>
        <v>0</v>
      </c>
      <c r="CB44" s="8">
        <f t="shared" si="99"/>
        <v>0.99928511316217083</v>
      </c>
      <c r="CD44" s="7">
        <f t="shared" si="100"/>
        <v>0</v>
      </c>
      <c r="CE44" s="8">
        <f t="shared" si="101"/>
        <v>0</v>
      </c>
      <c r="CF44" s="8">
        <f t="shared" si="102"/>
        <v>0</v>
      </c>
      <c r="CG44" s="8" t="str">
        <f t="shared" si="103"/>
        <v/>
      </c>
      <c r="CH44" s="8" t="str">
        <f t="shared" si="104"/>
        <v/>
      </c>
      <c r="CI44" s="8" t="str">
        <f t="shared" si="105"/>
        <v/>
      </c>
      <c r="CJ44" s="8">
        <f t="shared" si="31"/>
        <v>0</v>
      </c>
      <c r="CK44" s="7" t="str">
        <f t="shared" si="106"/>
        <v/>
      </c>
      <c r="CL44" s="8" t="str">
        <f t="shared" si="107"/>
        <v/>
      </c>
      <c r="CM44" s="8" t="str">
        <f t="shared" si="108"/>
        <v/>
      </c>
      <c r="CO44" s="8" t="str">
        <f t="shared" si="109"/>
        <v/>
      </c>
      <c r="CP44" s="8" t="str">
        <f t="shared" si="110"/>
        <v/>
      </c>
      <c r="CQ44" s="8" t="str">
        <f t="shared" si="111"/>
        <v/>
      </c>
      <c r="CT44" s="9">
        <f t="shared" si="112"/>
        <v>49.964255658108542</v>
      </c>
      <c r="CU44" s="9" t="str">
        <f t="shared" si="113"/>
        <v/>
      </c>
      <c r="CV44" s="3"/>
      <c r="CW44" s="3">
        <f t="shared" si="114"/>
        <v>1.9381447081019013E-3</v>
      </c>
      <c r="CX44" s="3">
        <f t="shared" si="115"/>
        <v>0</v>
      </c>
      <c r="CY44" s="3">
        <f t="shared" si="116"/>
        <v>0.99949265182516578</v>
      </c>
      <c r="CZ44" s="10">
        <f t="shared" si="117"/>
        <v>9.6837957698013552E-2</v>
      </c>
      <c r="DA44" s="3">
        <f t="shared" si="118"/>
        <v>1.9381447081019013E-3</v>
      </c>
      <c r="DB44" s="3">
        <f t="shared" si="119"/>
        <v>0.99949265182516578</v>
      </c>
      <c r="DC44" s="3">
        <f t="shared" si="120"/>
        <v>49.938906384193452</v>
      </c>
      <c r="DD44" s="3">
        <f t="shared" si="121"/>
        <v>0.99949265182516578</v>
      </c>
      <c r="DE44" s="3">
        <f t="shared" si="122"/>
        <v>0</v>
      </c>
      <c r="DF44" s="10">
        <f t="shared" si="123"/>
        <v>9.6837957698013552E-2</v>
      </c>
      <c r="DG44" s="1">
        <f t="shared" si="124"/>
        <v>1.9381447081019013E-3</v>
      </c>
    </row>
    <row r="45" spans="1:111" ht="13" x14ac:dyDescent="0.15">
      <c r="A45" s="1" t="s">
        <v>60</v>
      </c>
      <c r="B45" s="2" t="s">
        <v>499</v>
      </c>
      <c r="C45" s="2" t="s">
        <v>20</v>
      </c>
      <c r="G45" s="4" t="str">
        <f t="shared" si="6"/>
        <v>ok</v>
      </c>
      <c r="I45" s="5"/>
      <c r="J45" s="5">
        <v>4.1000000000000002E-2</v>
      </c>
      <c r="K45" s="5">
        <v>0</v>
      </c>
      <c r="L45" s="5">
        <v>0</v>
      </c>
      <c r="M45" s="5">
        <v>0</v>
      </c>
      <c r="N45" s="5">
        <v>0</v>
      </c>
      <c r="O45" s="5"/>
      <c r="P45" s="5"/>
      <c r="Q45" s="5"/>
      <c r="R45" s="5">
        <v>0</v>
      </c>
      <c r="S45" s="5">
        <v>86.855000000000004</v>
      </c>
      <c r="T45" s="5">
        <v>0</v>
      </c>
      <c r="U45" s="5">
        <v>0</v>
      </c>
      <c r="V45" s="5">
        <v>13.643000000000001</v>
      </c>
      <c r="W45" s="5">
        <v>0.107</v>
      </c>
      <c r="X45" s="5">
        <v>4.3999999999999997E-2</v>
      </c>
      <c r="Y45" s="5">
        <v>5.7000000000000002E-2</v>
      </c>
      <c r="Z45" s="5"/>
      <c r="AA45" s="5"/>
      <c r="AB45" s="5"/>
      <c r="AC45" s="5"/>
      <c r="AD45" s="5"/>
      <c r="AE45" s="5"/>
      <c r="AF45" s="5"/>
      <c r="AG45" s="5"/>
      <c r="AH45" s="5"/>
      <c r="AI45" s="4">
        <f t="shared" si="7"/>
        <v>100.747</v>
      </c>
      <c r="AJ45" s="1"/>
      <c r="AM45" s="6">
        <f t="shared" si="8"/>
        <v>8.6684342832180211E-2</v>
      </c>
      <c r="AN45" s="6">
        <f t="shared" si="9"/>
        <v>0</v>
      </c>
      <c r="AO45" s="6">
        <f t="shared" si="10"/>
        <v>0</v>
      </c>
      <c r="AP45" s="6">
        <f t="shared" si="11"/>
        <v>0</v>
      </c>
      <c r="AQ45" s="6">
        <f t="shared" si="12"/>
        <v>0</v>
      </c>
      <c r="AR45" s="6" t="str">
        <f t="shared" si="13"/>
        <v/>
      </c>
      <c r="AU45" s="6">
        <f t="shared" si="14"/>
        <v>0</v>
      </c>
      <c r="AV45" s="6">
        <f t="shared" si="15"/>
        <v>49.493272822546594</v>
      </c>
      <c r="AW45" s="6">
        <f t="shared" si="16"/>
        <v>0</v>
      </c>
      <c r="AX45" s="6">
        <f t="shared" si="17"/>
        <v>0</v>
      </c>
      <c r="AY45" s="6">
        <f t="shared" si="72"/>
        <v>50.234975007867241</v>
      </c>
      <c r="AZ45" s="6">
        <f t="shared" si="73"/>
        <v>6.0453212391583758E-2</v>
      </c>
      <c r="BA45" s="6">
        <f t="shared" si="74"/>
        <v>6.9340471532248177E-2</v>
      </c>
      <c r="BB45" s="6">
        <f t="shared" si="75"/>
        <v>5.5274142830150676E-2</v>
      </c>
      <c r="BC45" s="6" t="str">
        <f t="shared" si="76"/>
        <v/>
      </c>
      <c r="BD45" s="6" t="str">
        <f t="shared" si="77"/>
        <v/>
      </c>
      <c r="BE45" s="6" t="str">
        <f t="shared" si="78"/>
        <v/>
      </c>
      <c r="BF45" s="6" t="str">
        <f t="shared" si="79"/>
        <v/>
      </c>
      <c r="BG45" s="6" t="str">
        <f t="shared" si="80"/>
        <v/>
      </c>
      <c r="BH45" s="6" t="str">
        <f t="shared" si="81"/>
        <v/>
      </c>
      <c r="BI45" s="6" t="str">
        <f t="shared" si="82"/>
        <v/>
      </c>
      <c r="BJ45" s="6" t="str">
        <f t="shared" si="83"/>
        <v/>
      </c>
      <c r="BK45" s="6" t="str">
        <f t="shared" si="84"/>
        <v/>
      </c>
      <c r="BM45" s="1">
        <v>2</v>
      </c>
      <c r="BN45" s="7" t="str">
        <f t="shared" si="86"/>
        <v/>
      </c>
      <c r="BO45" s="8">
        <f t="shared" si="87"/>
        <v>1.7336868566436043E-3</v>
      </c>
      <c r="BP45" s="8">
        <f t="shared" si="88"/>
        <v>0</v>
      </c>
      <c r="BQ45" s="8">
        <f t="shared" si="89"/>
        <v>0</v>
      </c>
      <c r="BR45" s="8">
        <f t="shared" si="90"/>
        <v>0</v>
      </c>
      <c r="BS45" s="8">
        <f t="shared" si="91"/>
        <v>0</v>
      </c>
      <c r="BT45" s="8" t="str">
        <f t="shared" si="92"/>
        <v/>
      </c>
      <c r="BU45" s="8" t="str">
        <f t="shared" si="93"/>
        <v/>
      </c>
      <c r="BV45" s="8" t="str">
        <f t="shared" si="94"/>
        <v/>
      </c>
      <c r="BW45" s="8">
        <f t="shared" si="95"/>
        <v>0</v>
      </c>
      <c r="BX45" s="8">
        <f t="shared" si="96"/>
        <v>0.98986545645093182</v>
      </c>
      <c r="BZ45" s="7">
        <f t="shared" si="97"/>
        <v>0</v>
      </c>
      <c r="CA45" s="8">
        <f t="shared" si="98"/>
        <v>0</v>
      </c>
      <c r="CB45" s="8">
        <f t="shared" si="99"/>
        <v>1.0046995001573449</v>
      </c>
      <c r="CD45" s="7">
        <f t="shared" si="100"/>
        <v>1.2090642478316752E-3</v>
      </c>
      <c r="CE45" s="8">
        <f t="shared" si="101"/>
        <v>1.3868094306449636E-3</v>
      </c>
      <c r="CF45" s="8">
        <f t="shared" si="102"/>
        <v>1.1054828566030134E-3</v>
      </c>
      <c r="CG45" s="8" t="str">
        <f t="shared" si="103"/>
        <v/>
      </c>
      <c r="CH45" s="8" t="str">
        <f t="shared" si="104"/>
        <v/>
      </c>
      <c r="CI45" s="8" t="str">
        <f t="shared" si="105"/>
        <v/>
      </c>
      <c r="CJ45" s="8">
        <f t="shared" si="31"/>
        <v>3.7013565350796523E-3</v>
      </c>
      <c r="CK45" s="7" t="str">
        <f t="shared" si="106"/>
        <v/>
      </c>
      <c r="CL45" s="8" t="str">
        <f t="shared" si="107"/>
        <v/>
      </c>
      <c r="CM45" s="8" t="str">
        <f t="shared" si="108"/>
        <v/>
      </c>
      <c r="CO45" s="8" t="str">
        <f t="shared" si="109"/>
        <v/>
      </c>
      <c r="CP45" s="8" t="str">
        <f t="shared" si="110"/>
        <v/>
      </c>
      <c r="CQ45" s="8" t="str">
        <f t="shared" si="111"/>
        <v/>
      </c>
      <c r="CT45" s="9">
        <f t="shared" si="112"/>
        <v>50.234975007867241</v>
      </c>
      <c r="CU45" s="9">
        <f t="shared" si="113"/>
        <v>0.18506782675398262</v>
      </c>
      <c r="CV45" s="3"/>
      <c r="CW45" s="3">
        <f t="shared" si="114"/>
        <v>1.7255775048878729E-3</v>
      </c>
      <c r="CX45" s="3">
        <f t="shared" si="115"/>
        <v>0</v>
      </c>
      <c r="CY45" s="3">
        <f t="shared" si="116"/>
        <v>0.98523534280241021</v>
      </c>
      <c r="CZ45" s="10">
        <f t="shared" si="117"/>
        <v>8.6684342832180211E-2</v>
      </c>
      <c r="DA45" s="3">
        <f t="shared" si="118"/>
        <v>1.7255775048878729E-3</v>
      </c>
      <c r="DB45" s="3">
        <f t="shared" si="119"/>
        <v>0.98279738166689423</v>
      </c>
      <c r="DC45" s="3">
        <f t="shared" si="120"/>
        <v>49.617887436908994</v>
      </c>
      <c r="DD45" s="3">
        <f t="shared" si="121"/>
        <v>0.98279738166689423</v>
      </c>
      <c r="DE45" s="3">
        <f t="shared" si="122"/>
        <v>2.4806345448143072E-3</v>
      </c>
      <c r="DF45" s="10">
        <f t="shared" si="123"/>
        <v>8.6684342832180211E-2</v>
      </c>
      <c r="DG45" s="1">
        <f t="shared" si="124"/>
        <v>3.1059001092365135E-3</v>
      </c>
    </row>
    <row r="46" spans="1:111" ht="13" x14ac:dyDescent="0.15">
      <c r="A46" s="1" t="s">
        <v>60</v>
      </c>
      <c r="B46" s="2" t="s">
        <v>499</v>
      </c>
      <c r="C46" s="2" t="s">
        <v>21</v>
      </c>
      <c r="G46" s="4" t="str">
        <f t="shared" si="6"/>
        <v>ok</v>
      </c>
      <c r="I46" s="5"/>
      <c r="J46" s="5">
        <v>3.9E-2</v>
      </c>
      <c r="K46" s="5">
        <v>0</v>
      </c>
      <c r="L46" s="5">
        <v>0</v>
      </c>
      <c r="M46" s="5">
        <v>0</v>
      </c>
      <c r="N46" s="5">
        <v>0</v>
      </c>
      <c r="O46" s="5"/>
      <c r="P46" s="5"/>
      <c r="Q46" s="5"/>
      <c r="R46" s="5">
        <v>0</v>
      </c>
      <c r="S46" s="5">
        <v>86.751999999999995</v>
      </c>
      <c r="T46" s="5">
        <v>0</v>
      </c>
      <c r="U46" s="5">
        <v>6.3E-2</v>
      </c>
      <c r="V46" s="5">
        <v>13.506</v>
      </c>
      <c r="W46" s="5">
        <v>0</v>
      </c>
      <c r="X46" s="5">
        <v>0</v>
      </c>
      <c r="Y46" s="5">
        <v>0.16</v>
      </c>
      <c r="Z46" s="5"/>
      <c r="AA46" s="5"/>
      <c r="AB46" s="5"/>
      <c r="AC46" s="5"/>
      <c r="AD46" s="5"/>
      <c r="AE46" s="5"/>
      <c r="AF46" s="5"/>
      <c r="AG46" s="5"/>
      <c r="AH46" s="5"/>
      <c r="AI46" s="4">
        <f t="shared" si="7"/>
        <v>100.52</v>
      </c>
      <c r="AJ46" s="1"/>
      <c r="AM46" s="6">
        <f t="shared" si="8"/>
        <v>8.2920358076754117E-2</v>
      </c>
      <c r="AN46" s="6">
        <f t="shared" si="9"/>
        <v>0</v>
      </c>
      <c r="AO46" s="6">
        <f t="shared" si="10"/>
        <v>0</v>
      </c>
      <c r="AP46" s="6">
        <f t="shared" si="11"/>
        <v>0</v>
      </c>
      <c r="AQ46" s="6">
        <f t="shared" si="12"/>
        <v>0</v>
      </c>
      <c r="AR46" s="6" t="str">
        <f t="shared" si="13"/>
        <v/>
      </c>
      <c r="AU46" s="6">
        <f t="shared" si="14"/>
        <v>0</v>
      </c>
      <c r="AV46" s="6">
        <f t="shared" si="15"/>
        <v>49.713072102622952</v>
      </c>
      <c r="AW46" s="6">
        <f t="shared" si="16"/>
        <v>0</v>
      </c>
      <c r="AX46" s="6">
        <f t="shared" si="17"/>
        <v>3.72916953957836E-2</v>
      </c>
      <c r="AY46" s="6">
        <f t="shared" si="72"/>
        <v>50.010686277766276</v>
      </c>
      <c r="AZ46" s="6">
        <f t="shared" si="73"/>
        <v>0</v>
      </c>
      <c r="BA46" s="6">
        <f t="shared" si="74"/>
        <v>0</v>
      </c>
      <c r="BB46" s="6">
        <f t="shared" si="75"/>
        <v>0.15602956613823149</v>
      </c>
      <c r="BC46" s="6" t="str">
        <f t="shared" si="76"/>
        <v/>
      </c>
      <c r="BD46" s="6" t="str">
        <f t="shared" si="77"/>
        <v/>
      </c>
      <c r="BE46" s="6" t="str">
        <f t="shared" si="78"/>
        <v/>
      </c>
      <c r="BF46" s="6" t="str">
        <f t="shared" si="79"/>
        <v/>
      </c>
      <c r="BG46" s="6" t="str">
        <f t="shared" si="80"/>
        <v/>
      </c>
      <c r="BH46" s="6" t="str">
        <f t="shared" si="81"/>
        <v/>
      </c>
      <c r="BI46" s="6" t="str">
        <f t="shared" si="82"/>
        <v/>
      </c>
      <c r="BJ46" s="6" t="str">
        <f t="shared" si="83"/>
        <v/>
      </c>
      <c r="BK46" s="6" t="str">
        <f t="shared" si="84"/>
        <v/>
      </c>
      <c r="BM46" s="1">
        <v>2</v>
      </c>
      <c r="BN46" s="7" t="str">
        <f t="shared" si="86"/>
        <v/>
      </c>
      <c r="BO46" s="8">
        <f t="shared" si="87"/>
        <v>1.6584071615350824E-3</v>
      </c>
      <c r="BP46" s="8">
        <f t="shared" si="88"/>
        <v>0</v>
      </c>
      <c r="BQ46" s="8">
        <f t="shared" si="89"/>
        <v>0</v>
      </c>
      <c r="BR46" s="8">
        <f t="shared" si="90"/>
        <v>0</v>
      </c>
      <c r="BS46" s="8">
        <f t="shared" si="91"/>
        <v>0</v>
      </c>
      <c r="BT46" s="8" t="str">
        <f t="shared" si="92"/>
        <v/>
      </c>
      <c r="BU46" s="8" t="str">
        <f t="shared" si="93"/>
        <v/>
      </c>
      <c r="BV46" s="8" t="str">
        <f t="shared" si="94"/>
        <v/>
      </c>
      <c r="BW46" s="8">
        <f t="shared" si="95"/>
        <v>0</v>
      </c>
      <c r="BX46" s="8">
        <f t="shared" si="96"/>
        <v>0.99426144205245903</v>
      </c>
      <c r="BZ46" s="7">
        <f t="shared" si="97"/>
        <v>0</v>
      </c>
      <c r="CA46" s="8">
        <f t="shared" si="98"/>
        <v>7.4583390791567201E-4</v>
      </c>
      <c r="CB46" s="8">
        <f t="shared" si="99"/>
        <v>1.0002137255553256</v>
      </c>
      <c r="CD46" s="7">
        <f t="shared" si="100"/>
        <v>0</v>
      </c>
      <c r="CE46" s="8">
        <f t="shared" si="101"/>
        <v>0</v>
      </c>
      <c r="CF46" s="8">
        <f t="shared" si="102"/>
        <v>3.1205913227646299E-3</v>
      </c>
      <c r="CG46" s="8" t="str">
        <f t="shared" si="103"/>
        <v/>
      </c>
      <c r="CH46" s="8" t="str">
        <f t="shared" si="104"/>
        <v/>
      </c>
      <c r="CI46" s="8" t="str">
        <f t="shared" si="105"/>
        <v/>
      </c>
      <c r="CJ46" s="8">
        <f t="shared" si="31"/>
        <v>3.1205913227646299E-3</v>
      </c>
      <c r="CK46" s="7" t="str">
        <f t="shared" si="106"/>
        <v/>
      </c>
      <c r="CL46" s="8" t="str">
        <f t="shared" si="107"/>
        <v/>
      </c>
      <c r="CM46" s="8" t="str">
        <f t="shared" si="108"/>
        <v/>
      </c>
      <c r="CO46" s="8" t="str">
        <f t="shared" si="109"/>
        <v/>
      </c>
      <c r="CP46" s="8" t="str">
        <f t="shared" si="110"/>
        <v/>
      </c>
      <c r="CQ46" s="8" t="str">
        <f t="shared" si="111"/>
        <v/>
      </c>
      <c r="CT46" s="9">
        <f t="shared" si="112"/>
        <v>50.010686277766276</v>
      </c>
      <c r="CU46" s="9">
        <f t="shared" si="113"/>
        <v>0.15602956613823149</v>
      </c>
      <c r="CV46" s="3"/>
      <c r="CW46" s="3">
        <f t="shared" si="114"/>
        <v>1.6580527932810794E-3</v>
      </c>
      <c r="CX46" s="3">
        <f t="shared" si="115"/>
        <v>0</v>
      </c>
      <c r="CY46" s="3">
        <f t="shared" si="116"/>
        <v>0.99404898838039668</v>
      </c>
      <c r="CZ46" s="10">
        <f t="shared" si="117"/>
        <v>8.2920358076754117E-2</v>
      </c>
      <c r="DA46" s="3">
        <f t="shared" si="118"/>
        <v>1.6580527932810794E-3</v>
      </c>
      <c r="DB46" s="3">
        <f t="shared" si="119"/>
        <v>0.99095727648002552</v>
      </c>
      <c r="DC46" s="3">
        <f t="shared" si="120"/>
        <v>49.869101668761182</v>
      </c>
      <c r="DD46" s="3">
        <f t="shared" si="121"/>
        <v>0.99095727648002552</v>
      </c>
      <c r="DE46" s="3">
        <f t="shared" si="122"/>
        <v>3.1199245151650526E-3</v>
      </c>
      <c r="DF46" s="10">
        <f t="shared" si="123"/>
        <v>8.2920358076754117E-2</v>
      </c>
      <c r="DG46" s="1">
        <f t="shared" si="124"/>
        <v>1.6580527932810794E-3</v>
      </c>
    </row>
    <row r="47" spans="1:111" ht="13" x14ac:dyDescent="0.15">
      <c r="A47" s="1" t="s">
        <v>60</v>
      </c>
      <c r="B47" s="2" t="s">
        <v>499</v>
      </c>
      <c r="C47" s="2" t="s">
        <v>22</v>
      </c>
      <c r="G47" s="4" t="str">
        <f t="shared" si="6"/>
        <v>ok</v>
      </c>
      <c r="I47" s="5"/>
      <c r="J47" s="5">
        <v>0.02</v>
      </c>
      <c r="K47" s="5">
        <v>0</v>
      </c>
      <c r="L47" s="5">
        <v>0</v>
      </c>
      <c r="M47" s="5">
        <v>0</v>
      </c>
      <c r="N47" s="5">
        <v>0</v>
      </c>
      <c r="O47" s="5"/>
      <c r="P47" s="5"/>
      <c r="Q47" s="5"/>
      <c r="R47" s="5">
        <v>2.5999999999999999E-2</v>
      </c>
      <c r="S47" s="5">
        <v>86.867999999999995</v>
      </c>
      <c r="T47" s="5">
        <v>0</v>
      </c>
      <c r="U47" s="5">
        <v>8.2000000000000003E-2</v>
      </c>
      <c r="V47" s="5">
        <v>13.672000000000001</v>
      </c>
      <c r="W47" s="5">
        <v>0</v>
      </c>
      <c r="X47" s="5">
        <v>0</v>
      </c>
      <c r="Y47" s="5">
        <v>0.02</v>
      </c>
      <c r="Z47" s="5"/>
      <c r="AA47" s="5"/>
      <c r="AB47" s="5"/>
      <c r="AC47" s="5"/>
      <c r="AD47" s="5"/>
      <c r="AE47" s="5"/>
      <c r="AF47" s="5"/>
      <c r="AG47" s="5"/>
      <c r="AH47" s="5"/>
      <c r="AI47" s="4">
        <f t="shared" si="7"/>
        <v>100.68799999999999</v>
      </c>
      <c r="AJ47" s="1"/>
      <c r="AM47" s="6">
        <f t="shared" si="8"/>
        <v>4.2285328909404361E-2</v>
      </c>
      <c r="AN47" s="6">
        <f t="shared" si="9"/>
        <v>0</v>
      </c>
      <c r="AO47" s="6">
        <f t="shared" si="10"/>
        <v>0</v>
      </c>
      <c r="AP47" s="6">
        <f t="shared" si="11"/>
        <v>0</v>
      </c>
      <c r="AQ47" s="6">
        <f t="shared" si="12"/>
        <v>0</v>
      </c>
      <c r="AR47" s="6" t="str">
        <f t="shared" si="13"/>
        <v/>
      </c>
      <c r="AU47" s="6">
        <f t="shared" si="14"/>
        <v>4.6946803040669699E-2</v>
      </c>
      <c r="AV47" s="6">
        <f t="shared" si="15"/>
        <v>49.501012739576709</v>
      </c>
      <c r="AW47" s="6">
        <f t="shared" si="16"/>
        <v>0</v>
      </c>
      <c r="AX47" s="6">
        <f t="shared" si="17"/>
        <v>4.8266808869222369E-2</v>
      </c>
      <c r="AY47" s="6">
        <f t="shared" si="72"/>
        <v>50.342093753435762</v>
      </c>
      <c r="AZ47" s="6">
        <f t="shared" si="73"/>
        <v>0</v>
      </c>
      <c r="BA47" s="6">
        <f t="shared" si="74"/>
        <v>0</v>
      </c>
      <c r="BB47" s="6">
        <f t="shared" si="75"/>
        <v>1.9394566168234158E-2</v>
      </c>
      <c r="BC47" s="6" t="str">
        <f t="shared" si="76"/>
        <v/>
      </c>
      <c r="BD47" s="6" t="str">
        <f t="shared" si="77"/>
        <v/>
      </c>
      <c r="BE47" s="6" t="str">
        <f t="shared" si="78"/>
        <v/>
      </c>
      <c r="BF47" s="6" t="str">
        <f t="shared" si="79"/>
        <v/>
      </c>
      <c r="BG47" s="6" t="str">
        <f t="shared" si="80"/>
        <v/>
      </c>
      <c r="BH47" s="6" t="str">
        <f t="shared" si="81"/>
        <v/>
      </c>
      <c r="BI47" s="6" t="str">
        <f t="shared" si="82"/>
        <v/>
      </c>
      <c r="BJ47" s="6" t="str">
        <f t="shared" si="83"/>
        <v/>
      </c>
      <c r="BK47" s="6" t="str">
        <f t="shared" si="84"/>
        <v/>
      </c>
      <c r="BM47" s="1">
        <v>2</v>
      </c>
      <c r="BN47" s="7" t="str">
        <f t="shared" si="86"/>
        <v/>
      </c>
      <c r="BO47" s="8">
        <f t="shared" si="87"/>
        <v>8.4570657818808725E-4</v>
      </c>
      <c r="BP47" s="8">
        <f t="shared" si="88"/>
        <v>0</v>
      </c>
      <c r="BQ47" s="8">
        <f t="shared" si="89"/>
        <v>0</v>
      </c>
      <c r="BR47" s="8">
        <f t="shared" si="90"/>
        <v>0</v>
      </c>
      <c r="BS47" s="8">
        <f t="shared" si="91"/>
        <v>0</v>
      </c>
      <c r="BT47" s="8" t="str">
        <f t="shared" si="92"/>
        <v/>
      </c>
      <c r="BU47" s="8" t="str">
        <f t="shared" si="93"/>
        <v/>
      </c>
      <c r="BV47" s="8" t="str">
        <f t="shared" si="94"/>
        <v/>
      </c>
      <c r="BW47" s="8">
        <f t="shared" si="95"/>
        <v>9.3893606081339395E-4</v>
      </c>
      <c r="BX47" s="8">
        <f t="shared" si="96"/>
        <v>0.99002025479153422</v>
      </c>
      <c r="BZ47" s="7">
        <f t="shared" si="97"/>
        <v>0</v>
      </c>
      <c r="CA47" s="8">
        <f t="shared" si="98"/>
        <v>9.6533617738444742E-4</v>
      </c>
      <c r="CB47" s="8">
        <f t="shared" si="99"/>
        <v>1.0068418750687151</v>
      </c>
      <c r="CD47" s="7">
        <f t="shared" si="100"/>
        <v>0</v>
      </c>
      <c r="CE47" s="8">
        <f t="shared" si="101"/>
        <v>0</v>
      </c>
      <c r="CF47" s="8">
        <f t="shared" si="102"/>
        <v>3.8789132336468314E-4</v>
      </c>
      <c r="CG47" s="8" t="str">
        <f t="shared" si="103"/>
        <v/>
      </c>
      <c r="CH47" s="8" t="str">
        <f t="shared" si="104"/>
        <v/>
      </c>
      <c r="CI47" s="8" t="str">
        <f t="shared" si="105"/>
        <v/>
      </c>
      <c r="CJ47" s="8">
        <f t="shared" si="31"/>
        <v>3.8789132336468314E-4</v>
      </c>
      <c r="CK47" s="7" t="str">
        <f t="shared" si="106"/>
        <v/>
      </c>
      <c r="CL47" s="8" t="str">
        <f t="shared" si="107"/>
        <v/>
      </c>
      <c r="CM47" s="8" t="str">
        <f t="shared" si="108"/>
        <v/>
      </c>
      <c r="CO47" s="8" t="str">
        <f t="shared" si="109"/>
        <v/>
      </c>
      <c r="CP47" s="8" t="str">
        <f t="shared" si="110"/>
        <v/>
      </c>
      <c r="CQ47" s="8" t="str">
        <f t="shared" si="111"/>
        <v/>
      </c>
      <c r="CT47" s="9">
        <f t="shared" si="112"/>
        <v>50.295146950395093</v>
      </c>
      <c r="CU47" s="9">
        <f t="shared" si="113"/>
        <v>1.9394566168234158E-2</v>
      </c>
      <c r="CV47" s="3"/>
      <c r="CW47" s="3">
        <f t="shared" si="114"/>
        <v>8.399596790016001E-4</v>
      </c>
      <c r="CX47" s="3">
        <f t="shared" si="115"/>
        <v>9.3255563168676632E-4</v>
      </c>
      <c r="CY47" s="3">
        <f t="shared" si="116"/>
        <v>0.98329268905702494</v>
      </c>
      <c r="CZ47" s="10">
        <f t="shared" si="117"/>
        <v>4.2285328909404361E-2</v>
      </c>
      <c r="DA47" s="3">
        <f t="shared" si="118"/>
        <v>1.7725153106883666E-3</v>
      </c>
      <c r="DB47" s="3">
        <f t="shared" si="119"/>
        <v>0.98291401607183382</v>
      </c>
      <c r="DC47" s="3">
        <f t="shared" si="120"/>
        <v>49.520407305744939</v>
      </c>
      <c r="DD47" s="3">
        <f t="shared" si="121"/>
        <v>0.98291401607183382</v>
      </c>
      <c r="DE47" s="3">
        <f t="shared" si="122"/>
        <v>3.8525545368105614E-4</v>
      </c>
      <c r="DF47" s="10">
        <f t="shared" si="123"/>
        <v>8.9232131950074067E-2</v>
      </c>
      <c r="DG47" s="1">
        <f t="shared" si="124"/>
        <v>1.7725153106883666E-3</v>
      </c>
    </row>
    <row r="48" spans="1:111" ht="13" x14ac:dyDescent="0.15">
      <c r="A48" s="1" t="s">
        <v>60</v>
      </c>
      <c r="B48" s="2" t="s">
        <v>499</v>
      </c>
      <c r="C48" s="2" t="s">
        <v>23</v>
      </c>
      <c r="G48" s="4" t="str">
        <f t="shared" si="6"/>
        <v>ok</v>
      </c>
      <c r="I48" s="5"/>
      <c r="J48" s="5">
        <v>2.8000000000000001E-2</v>
      </c>
      <c r="K48" s="5">
        <v>0</v>
      </c>
      <c r="L48" s="5">
        <v>0</v>
      </c>
      <c r="M48" s="5">
        <v>0</v>
      </c>
      <c r="N48" s="5">
        <v>5.0999999999999997E-2</v>
      </c>
      <c r="O48" s="5"/>
      <c r="P48" s="5"/>
      <c r="Q48" s="5"/>
      <c r="R48" s="5">
        <v>0</v>
      </c>
      <c r="S48" s="5">
        <v>87.236000000000004</v>
      </c>
      <c r="T48" s="5">
        <v>0</v>
      </c>
      <c r="U48" s="5">
        <v>0</v>
      </c>
      <c r="V48" s="5">
        <v>13.433999999999999</v>
      </c>
      <c r="W48" s="5">
        <v>0</v>
      </c>
      <c r="X48" s="5">
        <v>0</v>
      </c>
      <c r="Y48" s="5">
        <v>0</v>
      </c>
      <c r="Z48" s="5"/>
      <c r="AA48" s="5"/>
      <c r="AB48" s="5"/>
      <c r="AC48" s="5"/>
      <c r="AD48" s="5"/>
      <c r="AE48" s="5"/>
      <c r="AF48" s="5"/>
      <c r="AG48" s="5"/>
      <c r="AH48" s="5"/>
      <c r="AI48" s="4">
        <f t="shared" si="7"/>
        <v>100.749</v>
      </c>
      <c r="AJ48" s="1"/>
      <c r="AM48" s="6">
        <f t="shared" si="8"/>
        <v>5.962189078995285E-2</v>
      </c>
      <c r="AN48" s="6">
        <f t="shared" si="9"/>
        <v>0</v>
      </c>
      <c r="AO48" s="6">
        <f t="shared" si="10"/>
        <v>0</v>
      </c>
      <c r="AP48" s="6">
        <f t="shared" si="11"/>
        <v>0</v>
      </c>
      <c r="AQ48" s="6">
        <f t="shared" si="12"/>
        <v>5.6222318748187512E-2</v>
      </c>
      <c r="AR48" s="6" t="str">
        <f t="shared" si="13"/>
        <v/>
      </c>
      <c r="AU48" s="6">
        <f t="shared" si="14"/>
        <v>0</v>
      </c>
      <c r="AV48" s="6">
        <f t="shared" si="15"/>
        <v>50.065435857567344</v>
      </c>
      <c r="AW48" s="6">
        <f t="shared" si="16"/>
        <v>0</v>
      </c>
      <c r="AX48" s="6">
        <f t="shared" si="17"/>
        <v>0</v>
      </c>
      <c r="AY48" s="6">
        <f t="shared" si="72"/>
        <v>49.818719932894524</v>
      </c>
      <c r="AZ48" s="6">
        <f t="shared" si="73"/>
        <v>0</v>
      </c>
      <c r="BA48" s="6">
        <f t="shared" si="74"/>
        <v>0</v>
      </c>
      <c r="BB48" s="6">
        <f t="shared" si="75"/>
        <v>0</v>
      </c>
      <c r="BC48" s="6" t="str">
        <f t="shared" si="76"/>
        <v/>
      </c>
      <c r="BD48" s="6" t="str">
        <f t="shared" si="77"/>
        <v/>
      </c>
      <c r="BE48" s="6" t="str">
        <f t="shared" si="78"/>
        <v/>
      </c>
      <c r="BF48" s="6" t="str">
        <f t="shared" si="79"/>
        <v/>
      </c>
      <c r="BG48" s="6" t="str">
        <f t="shared" si="80"/>
        <v/>
      </c>
      <c r="BH48" s="6" t="str">
        <f t="shared" si="81"/>
        <v/>
      </c>
      <c r="BI48" s="6" t="str">
        <f t="shared" si="82"/>
        <v/>
      </c>
      <c r="BJ48" s="6" t="str">
        <f t="shared" si="83"/>
        <v/>
      </c>
      <c r="BK48" s="6" t="str">
        <f t="shared" si="84"/>
        <v/>
      </c>
      <c r="BM48" s="1">
        <v>2</v>
      </c>
      <c r="BN48" s="7" t="str">
        <f t="shared" si="86"/>
        <v/>
      </c>
      <c r="BO48" s="8">
        <f t="shared" si="87"/>
        <v>1.192437815799057E-3</v>
      </c>
      <c r="BP48" s="8">
        <f t="shared" si="88"/>
        <v>0</v>
      </c>
      <c r="BQ48" s="8">
        <f t="shared" si="89"/>
        <v>0</v>
      </c>
      <c r="BR48" s="8">
        <f t="shared" si="90"/>
        <v>0</v>
      </c>
      <c r="BS48" s="8">
        <f t="shared" si="91"/>
        <v>1.1244463749637502E-3</v>
      </c>
      <c r="BT48" s="8" t="str">
        <f t="shared" si="92"/>
        <v/>
      </c>
      <c r="BU48" s="8" t="str">
        <f t="shared" si="93"/>
        <v/>
      </c>
      <c r="BV48" s="8" t="str">
        <f t="shared" si="94"/>
        <v/>
      </c>
      <c r="BW48" s="8">
        <f t="shared" si="95"/>
        <v>0</v>
      </c>
      <c r="BX48" s="8">
        <f t="shared" si="96"/>
        <v>1.0013087171513468</v>
      </c>
      <c r="BZ48" s="7">
        <f t="shared" si="97"/>
        <v>0</v>
      </c>
      <c r="CA48" s="8">
        <f t="shared" si="98"/>
        <v>0</v>
      </c>
      <c r="CB48" s="8">
        <f t="shared" si="99"/>
        <v>0.99637439865789046</v>
      </c>
      <c r="CD48" s="7">
        <f t="shared" si="100"/>
        <v>0</v>
      </c>
      <c r="CE48" s="8">
        <f t="shared" si="101"/>
        <v>0</v>
      </c>
      <c r="CF48" s="8">
        <f t="shared" si="102"/>
        <v>0</v>
      </c>
      <c r="CG48" s="8" t="str">
        <f t="shared" si="103"/>
        <v/>
      </c>
      <c r="CH48" s="8" t="str">
        <f t="shared" si="104"/>
        <v/>
      </c>
      <c r="CI48" s="8" t="str">
        <f t="shared" si="105"/>
        <v/>
      </c>
      <c r="CJ48" s="8">
        <f t="shared" si="31"/>
        <v>0</v>
      </c>
      <c r="CK48" s="7" t="str">
        <f t="shared" si="106"/>
        <v/>
      </c>
      <c r="CL48" s="8" t="str">
        <f t="shared" si="107"/>
        <v/>
      </c>
      <c r="CM48" s="8" t="str">
        <f t="shared" si="108"/>
        <v/>
      </c>
      <c r="CO48" s="8" t="str">
        <f t="shared" si="109"/>
        <v/>
      </c>
      <c r="CP48" s="8" t="str">
        <f t="shared" si="110"/>
        <v/>
      </c>
      <c r="CQ48" s="8" t="str">
        <f t="shared" si="111"/>
        <v/>
      </c>
      <c r="CT48" s="9">
        <f t="shared" si="112"/>
        <v>49.818719932894524</v>
      </c>
      <c r="CU48" s="9" t="str">
        <f t="shared" si="113"/>
        <v/>
      </c>
      <c r="CV48" s="3"/>
      <c r="CW48" s="3">
        <f t="shared" si="114"/>
        <v>1.1967768515582723E-3</v>
      </c>
      <c r="CX48" s="3">
        <f t="shared" si="115"/>
        <v>0</v>
      </c>
      <c r="CY48" s="3">
        <f t="shared" si="116"/>
        <v>1.0049522734627696</v>
      </c>
      <c r="CZ48" s="10">
        <f t="shared" si="117"/>
        <v>5.962189078995285E-2</v>
      </c>
      <c r="DA48" s="3">
        <f t="shared" si="118"/>
        <v>1.1967768515582723E-3</v>
      </c>
      <c r="DB48" s="3">
        <f t="shared" si="119"/>
        <v>1.0049522734627696</v>
      </c>
      <c r="DC48" s="3">
        <f t="shared" si="120"/>
        <v>50.065435857567344</v>
      </c>
      <c r="DD48" s="3">
        <f t="shared" si="121"/>
        <v>1.0060808114666349</v>
      </c>
      <c r="DE48" s="3">
        <f t="shared" si="122"/>
        <v>0</v>
      </c>
      <c r="DF48" s="10">
        <f t="shared" si="123"/>
        <v>5.962189078995285E-2</v>
      </c>
      <c r="DG48" s="1">
        <f t="shared" si="124"/>
        <v>1.1967768515582723E-3</v>
      </c>
    </row>
    <row r="49" spans="1:111" ht="13" x14ac:dyDescent="0.15">
      <c r="A49" s="1" t="s">
        <v>60</v>
      </c>
      <c r="B49" s="2" t="s">
        <v>499</v>
      </c>
      <c r="C49" s="2" t="s">
        <v>24</v>
      </c>
      <c r="G49" s="4" t="str">
        <f t="shared" si="6"/>
        <v>ok</v>
      </c>
      <c r="I49" s="5"/>
      <c r="J49" s="5">
        <v>2.8000000000000001E-2</v>
      </c>
      <c r="K49" s="5">
        <v>0</v>
      </c>
      <c r="L49" s="5">
        <v>0</v>
      </c>
      <c r="M49" s="5">
        <v>0</v>
      </c>
      <c r="N49" s="5">
        <v>0</v>
      </c>
      <c r="O49" s="5"/>
      <c r="P49" s="5"/>
      <c r="Q49" s="5"/>
      <c r="R49" s="5">
        <v>0</v>
      </c>
      <c r="S49" s="5">
        <v>87.093999999999994</v>
      </c>
      <c r="T49" s="5">
        <v>0</v>
      </c>
      <c r="U49" s="5">
        <v>0.14699999999999999</v>
      </c>
      <c r="V49" s="5">
        <v>13.439</v>
      </c>
      <c r="W49" s="5">
        <v>0</v>
      </c>
      <c r="X49" s="5">
        <v>0</v>
      </c>
      <c r="Y49" s="5">
        <v>0</v>
      </c>
      <c r="Z49" s="5"/>
      <c r="AA49" s="5"/>
      <c r="AB49" s="5"/>
      <c r="AC49" s="5"/>
      <c r="AD49" s="5"/>
      <c r="AE49" s="5"/>
      <c r="AF49" s="5"/>
      <c r="AG49" s="5"/>
      <c r="AH49" s="5"/>
      <c r="AI49" s="4">
        <f t="shared" si="7"/>
        <v>100.708</v>
      </c>
      <c r="AJ49" s="1"/>
      <c r="AM49" s="6">
        <f t="shared" si="8"/>
        <v>5.9640994221799616E-2</v>
      </c>
      <c r="AN49" s="6">
        <f t="shared" si="9"/>
        <v>0</v>
      </c>
      <c r="AO49" s="6">
        <f t="shared" si="10"/>
        <v>0</v>
      </c>
      <c r="AP49" s="6">
        <f t="shared" si="11"/>
        <v>0</v>
      </c>
      <c r="AQ49" s="6">
        <f t="shared" si="12"/>
        <v>0</v>
      </c>
      <c r="AR49" s="6" t="str">
        <f t="shared" si="13"/>
        <v/>
      </c>
      <c r="AU49" s="6">
        <f t="shared" si="14"/>
        <v>0</v>
      </c>
      <c r="AV49" s="6">
        <f t="shared" si="15"/>
        <v>49.999956264793241</v>
      </c>
      <c r="AW49" s="6">
        <f t="shared" si="16"/>
        <v>0</v>
      </c>
      <c r="AX49" s="6">
        <f t="shared" si="17"/>
        <v>8.7172438517179804E-2</v>
      </c>
      <c r="AY49" s="6">
        <f t="shared" si="72"/>
        <v>49.853230302467772</v>
      </c>
      <c r="AZ49" s="6">
        <f t="shared" si="73"/>
        <v>0</v>
      </c>
      <c r="BA49" s="6">
        <f t="shared" si="74"/>
        <v>0</v>
      </c>
      <c r="BB49" s="6">
        <f t="shared" si="75"/>
        <v>0</v>
      </c>
      <c r="BC49" s="6" t="str">
        <f t="shared" si="76"/>
        <v/>
      </c>
      <c r="BD49" s="6" t="str">
        <f t="shared" si="77"/>
        <v/>
      </c>
      <c r="BE49" s="6" t="str">
        <f t="shared" si="78"/>
        <v/>
      </c>
      <c r="BF49" s="6" t="str">
        <f t="shared" si="79"/>
        <v/>
      </c>
      <c r="BG49" s="6" t="str">
        <f t="shared" si="80"/>
        <v/>
      </c>
      <c r="BH49" s="6" t="str">
        <f t="shared" si="81"/>
        <v/>
      </c>
      <c r="BI49" s="6" t="str">
        <f t="shared" si="82"/>
        <v/>
      </c>
      <c r="BJ49" s="6" t="str">
        <f t="shared" si="83"/>
        <v/>
      </c>
      <c r="BK49" s="6" t="str">
        <f t="shared" si="84"/>
        <v/>
      </c>
      <c r="BM49" s="1">
        <v>2</v>
      </c>
      <c r="BN49" s="7" t="str">
        <f t="shared" si="86"/>
        <v/>
      </c>
      <c r="BO49" s="8">
        <f t="shared" si="87"/>
        <v>1.1928198844359922E-3</v>
      </c>
      <c r="BP49" s="8">
        <f t="shared" si="88"/>
        <v>0</v>
      </c>
      <c r="BQ49" s="8">
        <f t="shared" si="89"/>
        <v>0</v>
      </c>
      <c r="BR49" s="8">
        <f t="shared" si="90"/>
        <v>0</v>
      </c>
      <c r="BS49" s="8">
        <f t="shared" si="91"/>
        <v>0</v>
      </c>
      <c r="BT49" s="8" t="str">
        <f t="shared" si="92"/>
        <v/>
      </c>
      <c r="BU49" s="8" t="str">
        <f t="shared" si="93"/>
        <v/>
      </c>
      <c r="BV49" s="8" t="str">
        <f t="shared" si="94"/>
        <v/>
      </c>
      <c r="BW49" s="8">
        <f t="shared" si="95"/>
        <v>0</v>
      </c>
      <c r="BX49" s="8">
        <f t="shared" si="96"/>
        <v>0.99999912529586477</v>
      </c>
      <c r="BZ49" s="7">
        <f t="shared" si="97"/>
        <v>0</v>
      </c>
      <c r="CA49" s="8">
        <f t="shared" si="98"/>
        <v>1.7434487703435961E-3</v>
      </c>
      <c r="CB49" s="8">
        <f t="shared" si="99"/>
        <v>0.99706460604935543</v>
      </c>
      <c r="CD49" s="7">
        <f t="shared" si="100"/>
        <v>0</v>
      </c>
      <c r="CE49" s="8">
        <f t="shared" si="101"/>
        <v>0</v>
      </c>
      <c r="CF49" s="8">
        <f t="shared" si="102"/>
        <v>0</v>
      </c>
      <c r="CG49" s="8" t="str">
        <f t="shared" si="103"/>
        <v/>
      </c>
      <c r="CH49" s="8" t="str">
        <f t="shared" si="104"/>
        <v/>
      </c>
      <c r="CI49" s="8" t="str">
        <f t="shared" si="105"/>
        <v/>
      </c>
      <c r="CJ49" s="8">
        <f t="shared" si="31"/>
        <v>0</v>
      </c>
      <c r="CK49" s="7" t="str">
        <f t="shared" si="106"/>
        <v/>
      </c>
      <c r="CL49" s="8" t="str">
        <f t="shared" si="107"/>
        <v/>
      </c>
      <c r="CM49" s="8" t="str">
        <f t="shared" si="108"/>
        <v/>
      </c>
      <c r="CO49" s="8" t="str">
        <f t="shared" si="109"/>
        <v/>
      </c>
      <c r="CP49" s="8" t="str">
        <f t="shared" si="110"/>
        <v/>
      </c>
      <c r="CQ49" s="8" t="str">
        <f t="shared" si="111"/>
        <v/>
      </c>
      <c r="CT49" s="9">
        <f t="shared" si="112"/>
        <v>49.853230302467772</v>
      </c>
      <c r="CU49" s="9" t="str">
        <f t="shared" si="113"/>
        <v/>
      </c>
      <c r="CV49" s="3"/>
      <c r="CW49" s="3">
        <f t="shared" si="114"/>
        <v>1.1963315889451469E-3</v>
      </c>
      <c r="CX49" s="3">
        <f t="shared" si="115"/>
        <v>0</v>
      </c>
      <c r="CY49" s="3">
        <f t="shared" si="116"/>
        <v>1.0029431585763904</v>
      </c>
      <c r="CZ49" s="10">
        <f t="shared" si="117"/>
        <v>5.9640994221799616E-2</v>
      </c>
      <c r="DA49" s="3">
        <f t="shared" si="118"/>
        <v>1.1963315889451469E-3</v>
      </c>
      <c r="DB49" s="3">
        <f t="shared" si="119"/>
        <v>1.0029431585763904</v>
      </c>
      <c r="DC49" s="3">
        <f t="shared" si="120"/>
        <v>49.999956264793241</v>
      </c>
      <c r="DD49" s="3">
        <f t="shared" si="121"/>
        <v>1.0029431585763904</v>
      </c>
      <c r="DE49" s="3">
        <f t="shared" si="122"/>
        <v>0</v>
      </c>
      <c r="DF49" s="10">
        <f t="shared" si="123"/>
        <v>5.9640994221799616E-2</v>
      </c>
      <c r="DG49" s="1">
        <f t="shared" si="124"/>
        <v>1.1963315889451469E-3</v>
      </c>
    </row>
    <row r="50" spans="1:111" ht="13" x14ac:dyDescent="0.15">
      <c r="A50" s="1" t="s">
        <v>60</v>
      </c>
      <c r="B50" s="2" t="s">
        <v>499</v>
      </c>
      <c r="C50" s="2" t="s">
        <v>25</v>
      </c>
      <c r="G50" s="4" t="str">
        <f t="shared" si="6"/>
        <v>ok</v>
      </c>
      <c r="I50" s="5"/>
      <c r="J50" s="5">
        <v>3.4000000000000002E-2</v>
      </c>
      <c r="K50" s="5">
        <v>0</v>
      </c>
      <c r="L50" s="5">
        <v>0</v>
      </c>
      <c r="M50" s="5">
        <v>0</v>
      </c>
      <c r="N50" s="5">
        <v>0</v>
      </c>
      <c r="O50" s="5"/>
      <c r="P50" s="5"/>
      <c r="Q50" s="5"/>
      <c r="R50" s="5">
        <v>0</v>
      </c>
      <c r="S50" s="5">
        <v>86.997</v>
      </c>
      <c r="T50" s="5">
        <v>0</v>
      </c>
      <c r="U50" s="5">
        <v>0</v>
      </c>
      <c r="V50" s="5">
        <v>13.56</v>
      </c>
      <c r="W50" s="5">
        <v>0</v>
      </c>
      <c r="X50" s="5">
        <v>0</v>
      </c>
      <c r="Y50" s="5">
        <v>0</v>
      </c>
      <c r="Z50" s="5"/>
      <c r="AA50" s="5"/>
      <c r="AB50" s="5"/>
      <c r="AC50" s="5"/>
      <c r="AD50" s="5"/>
      <c r="AE50" s="5"/>
      <c r="AF50" s="5"/>
      <c r="AG50" s="5"/>
      <c r="AH50" s="5"/>
      <c r="AI50" s="4">
        <f t="shared" si="7"/>
        <v>100.59100000000001</v>
      </c>
      <c r="AJ50" s="1"/>
      <c r="AM50" s="6">
        <f t="shared" si="8"/>
        <v>7.2191075326999699E-2</v>
      </c>
      <c r="AN50" s="6">
        <f t="shared" si="9"/>
        <v>0</v>
      </c>
      <c r="AO50" s="6">
        <f t="shared" si="10"/>
        <v>0</v>
      </c>
      <c r="AP50" s="6">
        <f t="shared" si="11"/>
        <v>0</v>
      </c>
      <c r="AQ50" s="6">
        <f t="shared" si="12"/>
        <v>0</v>
      </c>
      <c r="AR50" s="6" t="str">
        <f t="shared" si="13"/>
        <v/>
      </c>
      <c r="AU50" s="6">
        <f t="shared" si="14"/>
        <v>0</v>
      </c>
      <c r="AV50" s="6">
        <f t="shared" si="15"/>
        <v>49.785562089846849</v>
      </c>
      <c r="AW50" s="6">
        <f t="shared" si="16"/>
        <v>0</v>
      </c>
      <c r="AX50" s="6">
        <f t="shared" si="17"/>
        <v>0</v>
      </c>
      <c r="AY50" s="6">
        <f t="shared" si="72"/>
        <v>50.142246834826153</v>
      </c>
      <c r="AZ50" s="6">
        <f t="shared" si="73"/>
        <v>0</v>
      </c>
      <c r="BA50" s="6">
        <f t="shared" si="74"/>
        <v>0</v>
      </c>
      <c r="BB50" s="6">
        <f t="shared" si="75"/>
        <v>0</v>
      </c>
      <c r="BC50" s="6" t="str">
        <f t="shared" si="76"/>
        <v/>
      </c>
      <c r="BD50" s="6" t="str">
        <f t="shared" si="77"/>
        <v/>
      </c>
      <c r="BE50" s="6" t="str">
        <f t="shared" si="78"/>
        <v/>
      </c>
      <c r="BF50" s="6" t="str">
        <f t="shared" si="79"/>
        <v/>
      </c>
      <c r="BG50" s="6" t="str">
        <f t="shared" si="80"/>
        <v/>
      </c>
      <c r="BH50" s="6" t="str">
        <f t="shared" si="81"/>
        <v/>
      </c>
      <c r="BI50" s="6" t="str">
        <f t="shared" si="82"/>
        <v/>
      </c>
      <c r="BJ50" s="6" t="str">
        <f t="shared" si="83"/>
        <v/>
      </c>
      <c r="BK50" s="6" t="str">
        <f t="shared" si="84"/>
        <v/>
      </c>
      <c r="BM50" s="1">
        <v>2</v>
      </c>
      <c r="BN50" s="7" t="str">
        <f t="shared" si="86"/>
        <v/>
      </c>
      <c r="BO50" s="8">
        <f t="shared" si="87"/>
        <v>1.4438215065399941E-3</v>
      </c>
      <c r="BP50" s="8">
        <f t="shared" si="88"/>
        <v>0</v>
      </c>
      <c r="BQ50" s="8">
        <f t="shared" si="89"/>
        <v>0</v>
      </c>
      <c r="BR50" s="8">
        <f t="shared" si="90"/>
        <v>0</v>
      </c>
      <c r="BS50" s="8">
        <f t="shared" si="91"/>
        <v>0</v>
      </c>
      <c r="BT50" s="8" t="str">
        <f t="shared" si="92"/>
        <v/>
      </c>
      <c r="BU50" s="8" t="str">
        <f t="shared" si="93"/>
        <v/>
      </c>
      <c r="BV50" s="8" t="str">
        <f t="shared" si="94"/>
        <v/>
      </c>
      <c r="BW50" s="8">
        <f t="shared" si="95"/>
        <v>0</v>
      </c>
      <c r="BX50" s="8">
        <f t="shared" si="96"/>
        <v>0.99571124179693693</v>
      </c>
      <c r="BZ50" s="7">
        <f t="shared" si="97"/>
        <v>0</v>
      </c>
      <c r="CA50" s="8">
        <f t="shared" si="98"/>
        <v>0</v>
      </c>
      <c r="CB50" s="8">
        <f t="shared" si="99"/>
        <v>1.0028449366965231</v>
      </c>
      <c r="CD50" s="7">
        <f t="shared" si="100"/>
        <v>0</v>
      </c>
      <c r="CE50" s="8">
        <f t="shared" si="101"/>
        <v>0</v>
      </c>
      <c r="CF50" s="8">
        <f t="shared" si="102"/>
        <v>0</v>
      </c>
      <c r="CG50" s="8" t="str">
        <f t="shared" si="103"/>
        <v/>
      </c>
      <c r="CH50" s="8" t="str">
        <f t="shared" si="104"/>
        <v/>
      </c>
      <c r="CI50" s="8" t="str">
        <f t="shared" si="105"/>
        <v/>
      </c>
      <c r="CJ50" s="8">
        <f t="shared" si="31"/>
        <v>0</v>
      </c>
      <c r="CK50" s="7" t="str">
        <f t="shared" si="106"/>
        <v/>
      </c>
      <c r="CL50" s="8" t="str">
        <f t="shared" si="107"/>
        <v/>
      </c>
      <c r="CM50" s="8" t="str">
        <f t="shared" si="108"/>
        <v/>
      </c>
      <c r="CO50" s="8" t="str">
        <f t="shared" si="109"/>
        <v/>
      </c>
      <c r="CP50" s="8" t="str">
        <f t="shared" si="110"/>
        <v/>
      </c>
      <c r="CQ50" s="8" t="str">
        <f t="shared" si="111"/>
        <v/>
      </c>
      <c r="CT50" s="9">
        <f t="shared" si="112"/>
        <v>50.142246834826153</v>
      </c>
      <c r="CU50" s="9" t="str">
        <f t="shared" si="113"/>
        <v/>
      </c>
      <c r="CV50" s="3"/>
      <c r="CW50" s="3">
        <f t="shared" si="114"/>
        <v>1.4397255784090552E-3</v>
      </c>
      <c r="CX50" s="3">
        <f t="shared" si="115"/>
        <v>0</v>
      </c>
      <c r="CY50" s="3">
        <f t="shared" si="116"/>
        <v>0.99288654243687435</v>
      </c>
      <c r="CZ50" s="10">
        <f t="shared" si="117"/>
        <v>7.2191075326999699E-2</v>
      </c>
      <c r="DA50" s="3">
        <f t="shared" si="118"/>
        <v>1.4397255784090552E-3</v>
      </c>
      <c r="DB50" s="3">
        <f t="shared" si="119"/>
        <v>0.99288654243687435</v>
      </c>
      <c r="DC50" s="3">
        <f t="shared" si="120"/>
        <v>49.785562089846849</v>
      </c>
      <c r="DD50" s="3">
        <f t="shared" si="121"/>
        <v>0.99288654243687435</v>
      </c>
      <c r="DE50" s="3">
        <f t="shared" si="122"/>
        <v>0</v>
      </c>
      <c r="DF50" s="10">
        <f t="shared" si="123"/>
        <v>7.2191075326999699E-2</v>
      </c>
      <c r="DG50" s="1">
        <f t="shared" si="124"/>
        <v>1.4397255784090552E-3</v>
      </c>
    </row>
    <row r="51" spans="1:111" ht="13" x14ac:dyDescent="0.15">
      <c r="A51" s="1" t="s">
        <v>60</v>
      </c>
      <c r="B51" s="2" t="s">
        <v>499</v>
      </c>
      <c r="C51" s="2" t="s">
        <v>26</v>
      </c>
      <c r="G51" s="4" t="str">
        <f t="shared" si="6"/>
        <v>ok</v>
      </c>
      <c r="I51" s="5"/>
      <c r="J51" s="5">
        <v>3.6999999999999998E-2</v>
      </c>
      <c r="K51" s="5">
        <v>0</v>
      </c>
      <c r="L51" s="5">
        <v>0</v>
      </c>
      <c r="M51" s="5">
        <v>0</v>
      </c>
      <c r="N51" s="5">
        <v>0</v>
      </c>
      <c r="O51" s="5"/>
      <c r="P51" s="5"/>
      <c r="Q51" s="5"/>
      <c r="R51" s="5">
        <v>0</v>
      </c>
      <c r="S51" s="5">
        <v>86.872</v>
      </c>
      <c r="T51" s="5">
        <v>0</v>
      </c>
      <c r="U51" s="5">
        <v>0</v>
      </c>
      <c r="V51" s="5">
        <v>13.554</v>
      </c>
      <c r="W51" s="5">
        <v>0</v>
      </c>
      <c r="X51" s="5">
        <v>0</v>
      </c>
      <c r="Y51" s="5">
        <v>3.9E-2</v>
      </c>
      <c r="Z51" s="5"/>
      <c r="AA51" s="5"/>
      <c r="AB51" s="5"/>
      <c r="AC51" s="5"/>
      <c r="AD51" s="5"/>
      <c r="AE51" s="5"/>
      <c r="AF51" s="5"/>
      <c r="AG51" s="5"/>
      <c r="AH51" s="5"/>
      <c r="AI51" s="4">
        <f t="shared" si="7"/>
        <v>100.50200000000001</v>
      </c>
      <c r="AJ51" s="1"/>
      <c r="AM51" s="6">
        <f t="shared" si="8"/>
        <v>7.8599680815495121E-2</v>
      </c>
      <c r="AN51" s="6">
        <f t="shared" si="9"/>
        <v>0</v>
      </c>
      <c r="AO51" s="6">
        <f t="shared" si="10"/>
        <v>0</v>
      </c>
      <c r="AP51" s="6">
        <f t="shared" si="11"/>
        <v>0</v>
      </c>
      <c r="AQ51" s="6">
        <f t="shared" si="12"/>
        <v>0</v>
      </c>
      <c r="AR51" s="6" t="str">
        <f t="shared" si="13"/>
        <v/>
      </c>
      <c r="AU51" s="6">
        <f t="shared" si="14"/>
        <v>0</v>
      </c>
      <c r="AV51" s="6">
        <f t="shared" si="15"/>
        <v>49.73858462157952</v>
      </c>
      <c r="AW51" s="6">
        <f t="shared" si="16"/>
        <v>0</v>
      </c>
      <c r="AX51" s="6">
        <f t="shared" si="17"/>
        <v>0</v>
      </c>
      <c r="AY51" s="6">
        <f t="shared" si="72"/>
        <v>50.144816535376791</v>
      </c>
      <c r="AZ51" s="6">
        <f t="shared" si="73"/>
        <v>0</v>
      </c>
      <c r="BA51" s="6">
        <f t="shared" si="74"/>
        <v>0</v>
      </c>
      <c r="BB51" s="6">
        <f t="shared" si="75"/>
        <v>3.7999162228202363E-2</v>
      </c>
      <c r="BC51" s="6" t="str">
        <f t="shared" si="76"/>
        <v/>
      </c>
      <c r="BD51" s="6" t="str">
        <f t="shared" si="77"/>
        <v/>
      </c>
      <c r="BE51" s="6" t="str">
        <f t="shared" si="78"/>
        <v/>
      </c>
      <c r="BF51" s="6" t="str">
        <f t="shared" si="79"/>
        <v/>
      </c>
      <c r="BG51" s="6" t="str">
        <f t="shared" si="80"/>
        <v/>
      </c>
      <c r="BH51" s="6" t="str">
        <f t="shared" si="81"/>
        <v/>
      </c>
      <c r="BI51" s="6" t="str">
        <f t="shared" si="82"/>
        <v/>
      </c>
      <c r="BJ51" s="6" t="str">
        <f t="shared" si="83"/>
        <v/>
      </c>
      <c r="BK51" s="6" t="str">
        <f t="shared" si="84"/>
        <v/>
      </c>
      <c r="BM51" s="1">
        <v>2</v>
      </c>
      <c r="BN51" s="7" t="str">
        <f t="shared" si="86"/>
        <v/>
      </c>
      <c r="BO51" s="8">
        <f t="shared" si="87"/>
        <v>1.5719936163099025E-3</v>
      </c>
      <c r="BP51" s="8">
        <f t="shared" si="88"/>
        <v>0</v>
      </c>
      <c r="BQ51" s="8">
        <f t="shared" si="89"/>
        <v>0</v>
      </c>
      <c r="BR51" s="8">
        <f t="shared" si="90"/>
        <v>0</v>
      </c>
      <c r="BS51" s="8">
        <f t="shared" si="91"/>
        <v>0</v>
      </c>
      <c r="BT51" s="8" t="str">
        <f t="shared" si="92"/>
        <v/>
      </c>
      <c r="BU51" s="8" t="str">
        <f t="shared" si="93"/>
        <v/>
      </c>
      <c r="BV51" s="8" t="str">
        <f t="shared" si="94"/>
        <v/>
      </c>
      <c r="BW51" s="8">
        <f t="shared" si="95"/>
        <v>0</v>
      </c>
      <c r="BX51" s="8">
        <f t="shared" si="96"/>
        <v>0.99477169243159036</v>
      </c>
      <c r="BZ51" s="7">
        <f t="shared" si="97"/>
        <v>0</v>
      </c>
      <c r="CA51" s="8">
        <f t="shared" si="98"/>
        <v>0</v>
      </c>
      <c r="CB51" s="8">
        <f t="shared" si="99"/>
        <v>1.0028963307075358</v>
      </c>
      <c r="CD51" s="7">
        <f t="shared" si="100"/>
        <v>0</v>
      </c>
      <c r="CE51" s="8">
        <f t="shared" si="101"/>
        <v>0</v>
      </c>
      <c r="CF51" s="8">
        <f t="shared" si="102"/>
        <v>7.5998324456404728E-4</v>
      </c>
      <c r="CG51" s="8" t="str">
        <f t="shared" si="103"/>
        <v/>
      </c>
      <c r="CH51" s="8" t="str">
        <f t="shared" si="104"/>
        <v/>
      </c>
      <c r="CI51" s="8" t="str">
        <f t="shared" si="105"/>
        <v/>
      </c>
      <c r="CJ51" s="8">
        <f t="shared" si="31"/>
        <v>7.5998324456404728E-4</v>
      </c>
      <c r="CK51" s="7" t="str">
        <f t="shared" si="106"/>
        <v/>
      </c>
      <c r="CL51" s="8" t="str">
        <f t="shared" si="107"/>
        <v/>
      </c>
      <c r="CM51" s="8" t="str">
        <f t="shared" si="108"/>
        <v/>
      </c>
      <c r="CO51" s="8" t="str">
        <f t="shared" si="109"/>
        <v/>
      </c>
      <c r="CP51" s="8" t="str">
        <f t="shared" si="110"/>
        <v/>
      </c>
      <c r="CQ51" s="8" t="str">
        <f t="shared" si="111"/>
        <v/>
      </c>
      <c r="CT51" s="9">
        <f t="shared" si="112"/>
        <v>50.144816535376791</v>
      </c>
      <c r="CU51" s="9">
        <f t="shared" si="113"/>
        <v>3.7999162228202363E-2</v>
      </c>
      <c r="CV51" s="3"/>
      <c r="CW51" s="3">
        <f t="shared" si="114"/>
        <v>1.5674537518757027E-3</v>
      </c>
      <c r="CX51" s="3">
        <f t="shared" si="115"/>
        <v>0</v>
      </c>
      <c r="CY51" s="3">
        <f t="shared" si="116"/>
        <v>0.99189882540480179</v>
      </c>
      <c r="CZ51" s="10">
        <f t="shared" si="117"/>
        <v>7.8599680815495121E-2</v>
      </c>
      <c r="DA51" s="3">
        <f t="shared" si="118"/>
        <v>1.5674537518757027E-3</v>
      </c>
      <c r="DB51" s="3">
        <f t="shared" si="119"/>
        <v>0.99114774510257952</v>
      </c>
      <c r="DC51" s="3">
        <f t="shared" si="120"/>
        <v>49.776583783807723</v>
      </c>
      <c r="DD51" s="3">
        <f t="shared" si="121"/>
        <v>0.99114774510257952</v>
      </c>
      <c r="DE51" s="3">
        <f t="shared" si="122"/>
        <v>7.5778843863940032E-4</v>
      </c>
      <c r="DF51" s="10">
        <f t="shared" si="123"/>
        <v>7.8599680815495121E-2</v>
      </c>
      <c r="DG51" s="1">
        <f t="shared" si="124"/>
        <v>1.5674537518757027E-3</v>
      </c>
    </row>
    <row r="52" spans="1:111" ht="13" x14ac:dyDescent="0.15">
      <c r="A52" s="1" t="s">
        <v>60</v>
      </c>
      <c r="B52" s="2" t="s">
        <v>499</v>
      </c>
      <c r="C52" s="2" t="s">
        <v>27</v>
      </c>
      <c r="G52" s="4" t="str">
        <f t="shared" si="6"/>
        <v>ok</v>
      </c>
      <c r="I52" s="5"/>
      <c r="J52" s="5">
        <v>3.7999999999999999E-2</v>
      </c>
      <c r="K52" s="5">
        <v>0</v>
      </c>
      <c r="L52" s="5">
        <v>0</v>
      </c>
      <c r="M52" s="5">
        <v>0</v>
      </c>
      <c r="N52" s="5">
        <v>0</v>
      </c>
      <c r="O52" s="5"/>
      <c r="P52" s="5"/>
      <c r="Q52" s="5"/>
      <c r="R52" s="5">
        <v>0</v>
      </c>
      <c r="S52" s="5">
        <v>88.149000000000001</v>
      </c>
      <c r="T52" s="5">
        <v>0</v>
      </c>
      <c r="U52" s="5">
        <v>0</v>
      </c>
      <c r="V52" s="5">
        <v>13.603999999999999</v>
      </c>
      <c r="W52" s="5">
        <v>0</v>
      </c>
      <c r="X52" s="5">
        <v>0</v>
      </c>
      <c r="Y52" s="5">
        <v>5.5E-2</v>
      </c>
      <c r="Z52" s="5"/>
      <c r="AA52" s="5"/>
      <c r="AB52" s="5"/>
      <c r="AC52" s="5"/>
      <c r="AD52" s="5"/>
      <c r="AE52" s="5"/>
      <c r="AF52" s="5"/>
      <c r="AG52" s="5"/>
      <c r="AH52" s="5"/>
      <c r="AI52" s="4">
        <f t="shared" si="7"/>
        <v>101.846</v>
      </c>
      <c r="AJ52" s="1"/>
      <c r="AM52" s="6">
        <f t="shared" si="8"/>
        <v>7.9977136430141094E-2</v>
      </c>
      <c r="AN52" s="6">
        <f t="shared" si="9"/>
        <v>0</v>
      </c>
      <c r="AO52" s="6">
        <f t="shared" si="10"/>
        <v>0</v>
      </c>
      <c r="AP52" s="6">
        <f t="shared" si="11"/>
        <v>0</v>
      </c>
      <c r="AQ52" s="6">
        <f t="shared" si="12"/>
        <v>0</v>
      </c>
      <c r="AR52" s="6" t="str">
        <f t="shared" si="13"/>
        <v/>
      </c>
      <c r="AU52" s="6">
        <f t="shared" si="14"/>
        <v>0</v>
      </c>
      <c r="AV52" s="6">
        <f t="shared" si="15"/>
        <v>50.002784284347122</v>
      </c>
      <c r="AW52" s="6">
        <f t="shared" si="16"/>
        <v>0</v>
      </c>
      <c r="AX52" s="6">
        <f t="shared" si="17"/>
        <v>0</v>
      </c>
      <c r="AY52" s="6">
        <f t="shared" si="72"/>
        <v>49.864145819589602</v>
      </c>
      <c r="AZ52" s="6">
        <f t="shared" si="73"/>
        <v>0</v>
      </c>
      <c r="BA52" s="6">
        <f t="shared" si="74"/>
        <v>0</v>
      </c>
      <c r="BB52" s="6">
        <f t="shared" si="75"/>
        <v>5.3092759633136331E-2</v>
      </c>
      <c r="BC52" s="6" t="str">
        <f t="shared" si="76"/>
        <v/>
      </c>
      <c r="BD52" s="6" t="str">
        <f t="shared" si="77"/>
        <v/>
      </c>
      <c r="BE52" s="6" t="str">
        <f t="shared" si="78"/>
        <v/>
      </c>
      <c r="BF52" s="6" t="str">
        <f t="shared" si="79"/>
        <v/>
      </c>
      <c r="BG52" s="6" t="str">
        <f t="shared" si="80"/>
        <v/>
      </c>
      <c r="BH52" s="6" t="str">
        <f t="shared" si="81"/>
        <v/>
      </c>
      <c r="BI52" s="6" t="str">
        <f t="shared" si="82"/>
        <v/>
      </c>
      <c r="BJ52" s="6" t="str">
        <f t="shared" si="83"/>
        <v/>
      </c>
      <c r="BK52" s="6" t="str">
        <f t="shared" si="84"/>
        <v/>
      </c>
      <c r="BM52" s="1">
        <v>2</v>
      </c>
      <c r="BN52" s="7" t="str">
        <f t="shared" si="86"/>
        <v/>
      </c>
      <c r="BO52" s="8">
        <f t="shared" si="87"/>
        <v>1.599542728602822E-3</v>
      </c>
      <c r="BP52" s="8">
        <f t="shared" si="88"/>
        <v>0</v>
      </c>
      <c r="BQ52" s="8">
        <f t="shared" si="89"/>
        <v>0</v>
      </c>
      <c r="BR52" s="8">
        <f t="shared" si="90"/>
        <v>0</v>
      </c>
      <c r="BS52" s="8">
        <f t="shared" si="91"/>
        <v>0</v>
      </c>
      <c r="BT52" s="8" t="str">
        <f t="shared" si="92"/>
        <v/>
      </c>
      <c r="BU52" s="8" t="str">
        <f t="shared" si="93"/>
        <v/>
      </c>
      <c r="BV52" s="8" t="str">
        <f t="shared" si="94"/>
        <v/>
      </c>
      <c r="BW52" s="8">
        <f t="shared" si="95"/>
        <v>0</v>
      </c>
      <c r="BX52" s="8">
        <f t="shared" si="96"/>
        <v>1.0000556856869425</v>
      </c>
      <c r="BZ52" s="7">
        <f t="shared" si="97"/>
        <v>0</v>
      </c>
      <c r="CA52" s="8">
        <f t="shared" si="98"/>
        <v>0</v>
      </c>
      <c r="CB52" s="8">
        <f t="shared" si="99"/>
        <v>0.99728291639179201</v>
      </c>
      <c r="CD52" s="7">
        <f t="shared" si="100"/>
        <v>0</v>
      </c>
      <c r="CE52" s="8">
        <f t="shared" si="101"/>
        <v>0</v>
      </c>
      <c r="CF52" s="8">
        <f t="shared" si="102"/>
        <v>1.0618551926627267E-3</v>
      </c>
      <c r="CG52" s="8" t="str">
        <f t="shared" si="103"/>
        <v/>
      </c>
      <c r="CH52" s="8" t="str">
        <f t="shared" si="104"/>
        <v/>
      </c>
      <c r="CI52" s="8" t="str">
        <f t="shared" si="105"/>
        <v/>
      </c>
      <c r="CJ52" s="8">
        <f t="shared" si="31"/>
        <v>1.0618551926627267E-3</v>
      </c>
      <c r="CK52" s="7" t="str">
        <f t="shared" si="106"/>
        <v/>
      </c>
      <c r="CL52" s="8" t="str">
        <f t="shared" si="107"/>
        <v/>
      </c>
      <c r="CM52" s="8" t="str">
        <f t="shared" si="108"/>
        <v/>
      </c>
      <c r="CO52" s="8" t="str">
        <f t="shared" si="109"/>
        <v/>
      </c>
      <c r="CP52" s="8" t="str">
        <f t="shared" si="110"/>
        <v/>
      </c>
      <c r="CQ52" s="8" t="str">
        <f t="shared" si="111"/>
        <v/>
      </c>
      <c r="CT52" s="9">
        <f t="shared" si="112"/>
        <v>49.864145819589602</v>
      </c>
      <c r="CU52" s="9">
        <f t="shared" si="113"/>
        <v>5.3092759633136331E-2</v>
      </c>
      <c r="CV52" s="3"/>
      <c r="CW52" s="3">
        <f t="shared" si="114"/>
        <v>1.6039006607974685E-3</v>
      </c>
      <c r="CX52" s="3">
        <f t="shared" si="115"/>
        <v>0</v>
      </c>
      <c r="CY52" s="3">
        <f t="shared" si="116"/>
        <v>1.0027803236670116</v>
      </c>
      <c r="CZ52" s="10">
        <f t="shared" si="117"/>
        <v>7.9977136430141094E-2</v>
      </c>
      <c r="DA52" s="3">
        <f t="shared" si="118"/>
        <v>1.6039006607974685E-3</v>
      </c>
      <c r="DB52" s="3">
        <f t="shared" si="119"/>
        <v>1.0017137507514287</v>
      </c>
      <c r="DC52" s="3">
        <f t="shared" si="120"/>
        <v>50.05587704398026</v>
      </c>
      <c r="DD52" s="3">
        <f t="shared" si="121"/>
        <v>1.0017137507514287</v>
      </c>
      <c r="DE52" s="3">
        <f t="shared" si="122"/>
        <v>1.0647482025507461E-3</v>
      </c>
      <c r="DF52" s="10">
        <f t="shared" si="123"/>
        <v>7.9977136430141094E-2</v>
      </c>
      <c r="DG52" s="1">
        <f t="shared" si="124"/>
        <v>1.6039006607974685E-3</v>
      </c>
    </row>
    <row r="53" spans="1:111" ht="13" x14ac:dyDescent="0.15">
      <c r="A53" s="1" t="s">
        <v>60</v>
      </c>
      <c r="B53" s="2" t="s">
        <v>499</v>
      </c>
      <c r="C53" s="2" t="s">
        <v>28</v>
      </c>
      <c r="G53" s="4" t="str">
        <f t="shared" si="6"/>
        <v>ok</v>
      </c>
      <c r="I53" s="5"/>
      <c r="J53" s="5">
        <v>3.2000000000000001E-2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/>
      <c r="Q53" s="5"/>
      <c r="R53" s="5">
        <v>0</v>
      </c>
      <c r="S53" s="5">
        <v>87.141000000000005</v>
      </c>
      <c r="T53" s="5">
        <v>0</v>
      </c>
      <c r="U53" s="5">
        <v>5.8999999999999997E-2</v>
      </c>
      <c r="V53" s="5">
        <v>13.656000000000001</v>
      </c>
      <c r="W53" s="5">
        <v>0</v>
      </c>
      <c r="X53" s="5">
        <v>0</v>
      </c>
      <c r="Y53" s="5">
        <v>8.8999999999999996E-2</v>
      </c>
      <c r="Z53" s="5"/>
      <c r="AA53" s="5"/>
      <c r="AB53" s="5"/>
      <c r="AC53" s="5"/>
      <c r="AD53" s="5"/>
      <c r="AE53" s="5"/>
      <c r="AF53" s="5"/>
      <c r="AG53" s="5"/>
      <c r="AH53" s="5"/>
      <c r="AI53" s="4">
        <f t="shared" si="7"/>
        <v>100.977</v>
      </c>
      <c r="AJ53" s="1"/>
      <c r="AM53" s="6">
        <f t="shared" si="8"/>
        <v>6.7569732866753052E-2</v>
      </c>
      <c r="AN53" s="6">
        <f t="shared" si="9"/>
        <v>0</v>
      </c>
      <c r="AO53" s="6">
        <f t="shared" si="10"/>
        <v>0</v>
      </c>
      <c r="AP53" s="6">
        <f t="shared" si="11"/>
        <v>0</v>
      </c>
      <c r="AQ53" s="6">
        <f t="shared" si="12"/>
        <v>0</v>
      </c>
      <c r="AR53" s="6">
        <f t="shared" si="13"/>
        <v>0</v>
      </c>
      <c r="AU53" s="6">
        <f t="shared" si="14"/>
        <v>0</v>
      </c>
      <c r="AV53" s="6">
        <f t="shared" si="15"/>
        <v>49.592877436250731</v>
      </c>
      <c r="AW53" s="6">
        <f t="shared" si="16"/>
        <v>0</v>
      </c>
      <c r="AX53" s="6">
        <f t="shared" si="17"/>
        <v>3.4684005961271372E-2</v>
      </c>
      <c r="AY53" s="6">
        <f t="shared" si="72"/>
        <v>50.218673723165558</v>
      </c>
      <c r="AZ53" s="6">
        <f t="shared" si="73"/>
        <v>0</v>
      </c>
      <c r="BA53" s="6">
        <f t="shared" si="74"/>
        <v>0</v>
      </c>
      <c r="BB53" s="6">
        <f t="shared" si="75"/>
        <v>8.6195101755699957E-2</v>
      </c>
      <c r="BC53" s="6" t="str">
        <f t="shared" si="76"/>
        <v/>
      </c>
      <c r="BD53" s="6" t="str">
        <f t="shared" si="77"/>
        <v/>
      </c>
      <c r="BE53" s="6" t="str">
        <f t="shared" si="78"/>
        <v/>
      </c>
      <c r="BF53" s="6" t="str">
        <f t="shared" si="79"/>
        <v/>
      </c>
      <c r="BG53" s="6" t="str">
        <f t="shared" si="80"/>
        <v/>
      </c>
      <c r="BH53" s="6" t="str">
        <f t="shared" si="81"/>
        <v/>
      </c>
      <c r="BI53" s="6" t="str">
        <f t="shared" si="82"/>
        <v/>
      </c>
      <c r="BJ53" s="6" t="str">
        <f t="shared" si="83"/>
        <v/>
      </c>
      <c r="BK53" s="6" t="str">
        <f t="shared" si="84"/>
        <v/>
      </c>
      <c r="BM53" s="1">
        <v>2</v>
      </c>
      <c r="BN53" s="7" t="str">
        <f t="shared" si="86"/>
        <v/>
      </c>
      <c r="BO53" s="8">
        <f t="shared" si="87"/>
        <v>1.3513946573350611E-3</v>
      </c>
      <c r="BP53" s="8">
        <f t="shared" si="88"/>
        <v>0</v>
      </c>
      <c r="BQ53" s="8">
        <f t="shared" si="89"/>
        <v>0</v>
      </c>
      <c r="BR53" s="8">
        <f t="shared" si="90"/>
        <v>0</v>
      </c>
      <c r="BS53" s="8">
        <f t="shared" si="91"/>
        <v>0</v>
      </c>
      <c r="BT53" s="8">
        <f t="shared" si="92"/>
        <v>0</v>
      </c>
      <c r="BU53" s="8" t="str">
        <f t="shared" si="93"/>
        <v/>
      </c>
      <c r="BV53" s="8" t="str">
        <f t="shared" si="94"/>
        <v/>
      </c>
      <c r="BW53" s="8">
        <f t="shared" si="95"/>
        <v>0</v>
      </c>
      <c r="BX53" s="8">
        <f t="shared" si="96"/>
        <v>0.99185754872501464</v>
      </c>
      <c r="BZ53" s="7">
        <f t="shared" si="97"/>
        <v>0</v>
      </c>
      <c r="CA53" s="8">
        <f t="shared" si="98"/>
        <v>6.936801192254274E-4</v>
      </c>
      <c r="CB53" s="8">
        <f t="shared" si="99"/>
        <v>1.0043734744633113</v>
      </c>
      <c r="CD53" s="7">
        <f t="shared" si="100"/>
        <v>0</v>
      </c>
      <c r="CE53" s="8">
        <f t="shared" si="101"/>
        <v>0</v>
      </c>
      <c r="CF53" s="8">
        <f t="shared" si="102"/>
        <v>1.7239020351139992E-3</v>
      </c>
      <c r="CG53" s="8" t="str">
        <f t="shared" si="103"/>
        <v/>
      </c>
      <c r="CH53" s="8" t="str">
        <f t="shared" si="104"/>
        <v/>
      </c>
      <c r="CI53" s="8" t="str">
        <f t="shared" si="105"/>
        <v/>
      </c>
      <c r="CJ53" s="8">
        <f t="shared" si="31"/>
        <v>1.7239020351139992E-3</v>
      </c>
      <c r="CK53" s="7" t="str">
        <f t="shared" si="106"/>
        <v/>
      </c>
      <c r="CL53" s="8" t="str">
        <f t="shared" si="107"/>
        <v/>
      </c>
      <c r="CM53" s="8" t="str">
        <f t="shared" si="108"/>
        <v/>
      </c>
      <c r="CO53" s="8" t="str">
        <f t="shared" si="109"/>
        <v/>
      </c>
      <c r="CP53" s="8" t="str">
        <f t="shared" si="110"/>
        <v/>
      </c>
      <c r="CQ53" s="8" t="str">
        <f t="shared" si="111"/>
        <v/>
      </c>
      <c r="CT53" s="9">
        <f t="shared" si="112"/>
        <v>50.218673723165558</v>
      </c>
      <c r="CU53" s="9">
        <f t="shared" si="113"/>
        <v>8.6195101755699957E-2</v>
      </c>
      <c r="CV53" s="3"/>
      <c r="CW53" s="3">
        <f t="shared" si="114"/>
        <v>1.3455101032583336E-3</v>
      </c>
      <c r="CX53" s="3">
        <f t="shared" si="115"/>
        <v>0</v>
      </c>
      <c r="CY53" s="3">
        <f t="shared" si="116"/>
        <v>0.98753857399013401</v>
      </c>
      <c r="CZ53" s="10">
        <f t="shared" si="117"/>
        <v>6.7569732866753052E-2</v>
      </c>
      <c r="DA53" s="3">
        <f t="shared" si="118"/>
        <v>1.3455101032583336E-3</v>
      </c>
      <c r="DB53" s="3">
        <f t="shared" si="119"/>
        <v>0.98584647161791616</v>
      </c>
      <c r="DC53" s="3">
        <f t="shared" si="120"/>
        <v>49.67907253800643</v>
      </c>
      <c r="DD53" s="3">
        <f t="shared" si="121"/>
        <v>0.98584647161791616</v>
      </c>
      <c r="DE53" s="3">
        <f t="shared" si="122"/>
        <v>1.7163954235601148E-3</v>
      </c>
      <c r="DF53" s="10">
        <f t="shared" si="123"/>
        <v>6.7569732866753052E-2</v>
      </c>
      <c r="DG53" s="1">
        <f t="shared" si="124"/>
        <v>1.3455101032583336E-3</v>
      </c>
    </row>
    <row r="54" spans="1:111" ht="13" x14ac:dyDescent="0.15">
      <c r="A54" s="1" t="s">
        <v>60</v>
      </c>
      <c r="B54" s="2">
        <v>614</v>
      </c>
      <c r="C54" s="2" t="s">
        <v>29</v>
      </c>
      <c r="G54" s="4" t="str">
        <f t="shared" si="6"/>
        <v>ok</v>
      </c>
      <c r="I54" s="5"/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/>
      <c r="Q54" s="5"/>
      <c r="R54" s="5">
        <v>0</v>
      </c>
      <c r="S54" s="5">
        <v>87.182000000000002</v>
      </c>
      <c r="T54" s="5">
        <v>0</v>
      </c>
      <c r="U54" s="5">
        <v>0</v>
      </c>
      <c r="V54" s="5">
        <v>13.329000000000001</v>
      </c>
      <c r="W54" s="5">
        <v>0</v>
      </c>
      <c r="X54" s="5">
        <v>0</v>
      </c>
      <c r="Y54" s="5">
        <v>0</v>
      </c>
      <c r="Z54" s="5"/>
      <c r="AA54" s="5"/>
      <c r="AB54" s="5"/>
      <c r="AC54" s="5"/>
      <c r="AD54" s="5"/>
      <c r="AE54" s="5"/>
      <c r="AF54" s="5"/>
      <c r="AG54" s="5"/>
      <c r="AH54" s="5"/>
      <c r="AI54" s="4">
        <f t="shared" si="7"/>
        <v>100.511</v>
      </c>
      <c r="AJ54" s="1"/>
      <c r="AM54" s="6">
        <f t="shared" si="8"/>
        <v>0</v>
      </c>
      <c r="AN54" s="6">
        <f t="shared" si="9"/>
        <v>0</v>
      </c>
      <c r="AO54" s="6">
        <f t="shared" si="10"/>
        <v>0</v>
      </c>
      <c r="AP54" s="6">
        <f t="shared" si="11"/>
        <v>0</v>
      </c>
      <c r="AQ54" s="6">
        <f t="shared" si="12"/>
        <v>0</v>
      </c>
      <c r="AR54" s="6">
        <f t="shared" si="13"/>
        <v>0</v>
      </c>
      <c r="AU54" s="6">
        <f t="shared" si="14"/>
        <v>0</v>
      </c>
      <c r="AV54" s="6">
        <f t="shared" si="15"/>
        <v>50.304184830853053</v>
      </c>
      <c r="AW54" s="6">
        <f t="shared" si="16"/>
        <v>0</v>
      </c>
      <c r="AX54" s="6">
        <f t="shared" si="17"/>
        <v>0</v>
      </c>
      <c r="AY54" s="6">
        <f t="shared" si="72"/>
        <v>49.69581516914694</v>
      </c>
      <c r="AZ54" s="6">
        <f t="shared" si="73"/>
        <v>0</v>
      </c>
      <c r="BA54" s="6">
        <f t="shared" si="74"/>
        <v>0</v>
      </c>
      <c r="BB54" s="6">
        <f t="shared" si="75"/>
        <v>0</v>
      </c>
      <c r="BC54" s="6" t="str">
        <f t="shared" si="76"/>
        <v/>
      </c>
      <c r="BD54" s="6" t="str">
        <f t="shared" si="77"/>
        <v/>
      </c>
      <c r="BE54" s="6" t="str">
        <f t="shared" si="78"/>
        <v/>
      </c>
      <c r="BF54" s="6" t="str">
        <f t="shared" si="79"/>
        <v/>
      </c>
      <c r="BG54" s="6" t="str">
        <f t="shared" si="80"/>
        <v/>
      </c>
      <c r="BH54" s="6" t="str">
        <f t="shared" si="81"/>
        <v/>
      </c>
      <c r="BI54" s="6" t="str">
        <f t="shared" si="82"/>
        <v/>
      </c>
      <c r="BJ54" s="6" t="str">
        <f t="shared" si="83"/>
        <v/>
      </c>
      <c r="BK54" s="6" t="str">
        <f t="shared" si="84"/>
        <v/>
      </c>
      <c r="BM54" s="1">
        <v>2</v>
      </c>
      <c r="BN54" s="7" t="str">
        <f t="shared" si="86"/>
        <v/>
      </c>
      <c r="BO54" s="8">
        <f t="shared" si="87"/>
        <v>0</v>
      </c>
      <c r="BP54" s="8">
        <f t="shared" si="88"/>
        <v>0</v>
      </c>
      <c r="BQ54" s="8">
        <f t="shared" si="89"/>
        <v>0</v>
      </c>
      <c r="BR54" s="8">
        <f t="shared" si="90"/>
        <v>0</v>
      </c>
      <c r="BS54" s="8">
        <f t="shared" si="91"/>
        <v>0</v>
      </c>
      <c r="BT54" s="8">
        <f t="shared" si="92"/>
        <v>0</v>
      </c>
      <c r="BU54" s="8" t="str">
        <f t="shared" si="93"/>
        <v/>
      </c>
      <c r="BV54" s="8" t="str">
        <f t="shared" si="94"/>
        <v/>
      </c>
      <c r="BW54" s="8">
        <f t="shared" si="95"/>
        <v>0</v>
      </c>
      <c r="BX54" s="8">
        <f t="shared" si="96"/>
        <v>1.006083696617061</v>
      </c>
      <c r="BZ54" s="7">
        <f t="shared" si="97"/>
        <v>0</v>
      </c>
      <c r="CA54" s="8">
        <f t="shared" si="98"/>
        <v>0</v>
      </c>
      <c r="CB54" s="8">
        <f t="shared" si="99"/>
        <v>0.99391630338293879</v>
      </c>
      <c r="CD54" s="7">
        <f t="shared" si="100"/>
        <v>0</v>
      </c>
      <c r="CE54" s="8">
        <f t="shared" si="101"/>
        <v>0</v>
      </c>
      <c r="CF54" s="8">
        <f t="shared" si="102"/>
        <v>0</v>
      </c>
      <c r="CG54" s="8" t="str">
        <f t="shared" si="103"/>
        <v/>
      </c>
      <c r="CH54" s="8" t="str">
        <f t="shared" si="104"/>
        <v/>
      </c>
      <c r="CI54" s="8" t="str">
        <f t="shared" si="105"/>
        <v/>
      </c>
      <c r="CJ54" s="8">
        <f t="shared" si="31"/>
        <v>0</v>
      </c>
      <c r="CK54" s="7" t="str">
        <f t="shared" si="106"/>
        <v/>
      </c>
      <c r="CL54" s="8" t="str">
        <f t="shared" si="107"/>
        <v/>
      </c>
      <c r="CM54" s="8" t="str">
        <f t="shared" si="108"/>
        <v/>
      </c>
      <c r="CO54" s="8" t="str">
        <f t="shared" si="109"/>
        <v/>
      </c>
      <c r="CP54" s="8" t="str">
        <f t="shared" si="110"/>
        <v/>
      </c>
      <c r="CQ54" s="8" t="str">
        <f t="shared" si="111"/>
        <v/>
      </c>
      <c r="CT54" s="9">
        <f t="shared" si="112"/>
        <v>49.69581516914694</v>
      </c>
      <c r="CU54" s="9" t="str">
        <f t="shared" si="113"/>
        <v/>
      </c>
      <c r="CV54" s="3"/>
      <c r="CW54" s="3">
        <f t="shared" si="114"/>
        <v>0</v>
      </c>
      <c r="CX54" s="3">
        <f t="shared" si="115"/>
        <v>0</v>
      </c>
      <c r="CY54" s="3">
        <f t="shared" si="116"/>
        <v>1.0122418690514572</v>
      </c>
      <c r="CZ54" s="10">
        <f t="shared" si="117"/>
        <v>0</v>
      </c>
      <c r="DA54" s="3">
        <f t="shared" si="118"/>
        <v>0</v>
      </c>
      <c r="DB54" s="3">
        <f t="shared" si="119"/>
        <v>1.0122418690514572</v>
      </c>
      <c r="DC54" s="3">
        <f t="shared" si="120"/>
        <v>50.304184830853053</v>
      </c>
      <c r="DD54" s="3">
        <f t="shared" si="121"/>
        <v>1.0122418690514572</v>
      </c>
      <c r="DE54" s="3">
        <f t="shared" si="122"/>
        <v>0</v>
      </c>
      <c r="DF54" s="10">
        <f t="shared" si="123"/>
        <v>0</v>
      </c>
      <c r="DG54" s="1">
        <f t="shared" si="124"/>
        <v>0</v>
      </c>
    </row>
    <row r="55" spans="1:111" ht="13" x14ac:dyDescent="0.15">
      <c r="A55" s="1" t="s">
        <v>60</v>
      </c>
      <c r="B55" s="2">
        <v>614</v>
      </c>
      <c r="C55" s="2" t="s">
        <v>30</v>
      </c>
      <c r="G55" s="4" t="str">
        <f t="shared" si="6"/>
        <v>ok</v>
      </c>
      <c r="I55" s="5"/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/>
      <c r="Q55" s="5"/>
      <c r="R55" s="5">
        <v>0</v>
      </c>
      <c r="S55" s="5">
        <v>87.960999999999999</v>
      </c>
      <c r="T55" s="5">
        <v>0</v>
      </c>
      <c r="U55" s="5">
        <v>0</v>
      </c>
      <c r="V55" s="5">
        <v>13.667999999999999</v>
      </c>
      <c r="W55" s="5">
        <v>0</v>
      </c>
      <c r="X55" s="5">
        <v>0</v>
      </c>
      <c r="Y55" s="5">
        <v>0</v>
      </c>
      <c r="Z55" s="5"/>
      <c r="AA55" s="5"/>
      <c r="AB55" s="5"/>
      <c r="AC55" s="5"/>
      <c r="AD55" s="5"/>
      <c r="AE55" s="5"/>
      <c r="AF55" s="5"/>
      <c r="AG55" s="5"/>
      <c r="AH55" s="5"/>
      <c r="AI55" s="4">
        <f t="shared" si="7"/>
        <v>101.62899999999999</v>
      </c>
      <c r="AJ55" s="1"/>
      <c r="AM55" s="6">
        <f t="shared" si="8"/>
        <v>0</v>
      </c>
      <c r="AN55" s="6">
        <f t="shared" si="9"/>
        <v>0</v>
      </c>
      <c r="AO55" s="6">
        <f t="shared" si="10"/>
        <v>0</v>
      </c>
      <c r="AP55" s="6">
        <f t="shared" si="11"/>
        <v>0</v>
      </c>
      <c r="AQ55" s="6">
        <f t="shared" si="12"/>
        <v>0</v>
      </c>
      <c r="AR55" s="6">
        <f t="shared" si="13"/>
        <v>0</v>
      </c>
      <c r="AU55" s="6">
        <f t="shared" si="14"/>
        <v>0</v>
      </c>
      <c r="AV55" s="6">
        <f t="shared" si="15"/>
        <v>49.898699352459481</v>
      </c>
      <c r="AW55" s="6">
        <f t="shared" si="16"/>
        <v>0</v>
      </c>
      <c r="AX55" s="6">
        <f t="shared" si="17"/>
        <v>0</v>
      </c>
      <c r="AY55" s="6">
        <f t="shared" si="72"/>
        <v>50.101300647540526</v>
      </c>
      <c r="AZ55" s="6">
        <f t="shared" si="73"/>
        <v>0</v>
      </c>
      <c r="BA55" s="6">
        <f t="shared" si="74"/>
        <v>0</v>
      </c>
      <c r="BB55" s="6">
        <f t="shared" si="75"/>
        <v>0</v>
      </c>
      <c r="BC55" s="6" t="str">
        <f t="shared" si="76"/>
        <v/>
      </c>
      <c r="BD55" s="6" t="str">
        <f t="shared" si="77"/>
        <v/>
      </c>
      <c r="BE55" s="6" t="str">
        <f t="shared" si="78"/>
        <v/>
      </c>
      <c r="BF55" s="6" t="str">
        <f t="shared" si="79"/>
        <v/>
      </c>
      <c r="BG55" s="6" t="str">
        <f t="shared" si="80"/>
        <v/>
      </c>
      <c r="BH55" s="6" t="str">
        <f t="shared" si="81"/>
        <v/>
      </c>
      <c r="BI55" s="6" t="str">
        <f t="shared" si="82"/>
        <v/>
      </c>
      <c r="BJ55" s="6" t="str">
        <f t="shared" si="83"/>
        <v/>
      </c>
      <c r="BK55" s="6" t="str">
        <f t="shared" si="84"/>
        <v/>
      </c>
      <c r="BM55" s="1">
        <v>2</v>
      </c>
      <c r="BN55" s="7" t="str">
        <f t="shared" si="86"/>
        <v/>
      </c>
      <c r="BO55" s="8">
        <f t="shared" si="87"/>
        <v>0</v>
      </c>
      <c r="BP55" s="8">
        <f t="shared" si="88"/>
        <v>0</v>
      </c>
      <c r="BQ55" s="8">
        <f t="shared" si="89"/>
        <v>0</v>
      </c>
      <c r="BR55" s="8">
        <f t="shared" si="90"/>
        <v>0</v>
      </c>
      <c r="BS55" s="8">
        <f t="shared" si="91"/>
        <v>0</v>
      </c>
      <c r="BT55" s="8">
        <f t="shared" si="92"/>
        <v>0</v>
      </c>
      <c r="BU55" s="8" t="str">
        <f t="shared" si="93"/>
        <v/>
      </c>
      <c r="BV55" s="8" t="str">
        <f t="shared" si="94"/>
        <v/>
      </c>
      <c r="BW55" s="8">
        <f t="shared" si="95"/>
        <v>0</v>
      </c>
      <c r="BX55" s="8">
        <f t="shared" si="96"/>
        <v>0.9979739870491896</v>
      </c>
      <c r="BZ55" s="7">
        <f t="shared" si="97"/>
        <v>0</v>
      </c>
      <c r="CA55" s="8">
        <f t="shared" si="98"/>
        <v>0</v>
      </c>
      <c r="CB55" s="8">
        <f t="shared" si="99"/>
        <v>1.0020260129508105</v>
      </c>
      <c r="CD55" s="7">
        <f t="shared" si="100"/>
        <v>0</v>
      </c>
      <c r="CE55" s="8">
        <f t="shared" si="101"/>
        <v>0</v>
      </c>
      <c r="CF55" s="8">
        <f t="shared" si="102"/>
        <v>0</v>
      </c>
      <c r="CG55" s="8" t="str">
        <f t="shared" si="103"/>
        <v/>
      </c>
      <c r="CH55" s="8" t="str">
        <f t="shared" si="104"/>
        <v/>
      </c>
      <c r="CI55" s="8" t="str">
        <f t="shared" si="105"/>
        <v/>
      </c>
      <c r="CJ55" s="8">
        <f t="shared" si="31"/>
        <v>0</v>
      </c>
      <c r="CK55" s="7" t="str">
        <f t="shared" si="106"/>
        <v/>
      </c>
      <c r="CL55" s="8" t="str">
        <f t="shared" si="107"/>
        <v/>
      </c>
      <c r="CM55" s="8" t="str">
        <f t="shared" si="108"/>
        <v/>
      </c>
      <c r="CO55" s="8" t="str">
        <f t="shared" si="109"/>
        <v/>
      </c>
      <c r="CP55" s="8" t="str">
        <f t="shared" si="110"/>
        <v/>
      </c>
      <c r="CQ55" s="8" t="str">
        <f t="shared" si="111"/>
        <v/>
      </c>
      <c r="CT55" s="9">
        <f t="shared" si="112"/>
        <v>50.101300647540526</v>
      </c>
      <c r="CU55" s="9" t="str">
        <f t="shared" si="113"/>
        <v/>
      </c>
      <c r="CV55" s="3"/>
      <c r="CW55" s="3">
        <f t="shared" si="114"/>
        <v>0</v>
      </c>
      <c r="CX55" s="3">
        <f t="shared" si="115"/>
        <v>0</v>
      </c>
      <c r="CY55" s="3">
        <f t="shared" si="116"/>
        <v>0.99595616695649614</v>
      </c>
      <c r="CZ55" s="10">
        <f t="shared" si="117"/>
        <v>0</v>
      </c>
      <c r="DA55" s="3">
        <f t="shared" si="118"/>
        <v>0</v>
      </c>
      <c r="DB55" s="3">
        <f t="shared" si="119"/>
        <v>0.99595616695649614</v>
      </c>
      <c r="DC55" s="3">
        <f t="shared" si="120"/>
        <v>49.898699352459481</v>
      </c>
      <c r="DD55" s="3">
        <f t="shared" si="121"/>
        <v>0.99595616695649614</v>
      </c>
      <c r="DE55" s="3">
        <f t="shared" si="122"/>
        <v>0</v>
      </c>
      <c r="DF55" s="10">
        <f t="shared" si="123"/>
        <v>0</v>
      </c>
      <c r="DG55" s="1">
        <f t="shared" si="124"/>
        <v>0</v>
      </c>
    </row>
    <row r="56" spans="1:111" ht="13" x14ac:dyDescent="0.15">
      <c r="A56" s="1" t="s">
        <v>60</v>
      </c>
      <c r="B56" s="2">
        <v>614</v>
      </c>
      <c r="C56" s="2" t="s">
        <v>31</v>
      </c>
      <c r="G56" s="4" t="str">
        <f t="shared" si="6"/>
        <v>ok</v>
      </c>
      <c r="I56" s="5"/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/>
      <c r="Q56" s="5"/>
      <c r="R56" s="5">
        <v>0</v>
      </c>
      <c r="S56" s="5">
        <v>87.260999999999996</v>
      </c>
      <c r="T56" s="5">
        <v>0</v>
      </c>
      <c r="U56" s="5">
        <v>0</v>
      </c>
      <c r="V56" s="5">
        <v>13.37</v>
      </c>
      <c r="W56" s="5">
        <v>0</v>
      </c>
      <c r="X56" s="5">
        <v>0</v>
      </c>
      <c r="Y56" s="5">
        <v>0</v>
      </c>
      <c r="Z56" s="5"/>
      <c r="AA56" s="5"/>
      <c r="AB56" s="5"/>
      <c r="AC56" s="5"/>
      <c r="AD56" s="5"/>
      <c r="AE56" s="5"/>
      <c r="AF56" s="5"/>
      <c r="AG56" s="5"/>
      <c r="AH56" s="5"/>
      <c r="AI56" s="4">
        <f t="shared" si="7"/>
        <v>100.631</v>
      </c>
      <c r="AJ56" s="1"/>
      <c r="AM56" s="6">
        <f t="shared" si="8"/>
        <v>0</v>
      </c>
      <c r="AN56" s="6">
        <f t="shared" si="9"/>
        <v>0</v>
      </c>
      <c r="AO56" s="6">
        <f t="shared" si="10"/>
        <v>0</v>
      </c>
      <c r="AP56" s="6">
        <f t="shared" si="11"/>
        <v>0</v>
      </c>
      <c r="AQ56" s="6">
        <f t="shared" si="12"/>
        <v>0</v>
      </c>
      <c r="AR56" s="6">
        <f t="shared" si="13"/>
        <v>0</v>
      </c>
      <c r="AU56" s="6">
        <f t="shared" si="14"/>
        <v>0</v>
      </c>
      <c r="AV56" s="6">
        <f t="shared" si="15"/>
        <v>50.25004803798042</v>
      </c>
      <c r="AW56" s="6">
        <f t="shared" si="16"/>
        <v>0</v>
      </c>
      <c r="AX56" s="6">
        <f t="shared" si="17"/>
        <v>0</v>
      </c>
      <c r="AY56" s="6">
        <f t="shared" si="72"/>
        <v>49.749951962019594</v>
      </c>
      <c r="AZ56" s="6">
        <f t="shared" si="73"/>
        <v>0</v>
      </c>
      <c r="BA56" s="6">
        <f t="shared" si="74"/>
        <v>0</v>
      </c>
      <c r="BB56" s="6">
        <f t="shared" si="75"/>
        <v>0</v>
      </c>
      <c r="BC56" s="6" t="str">
        <f t="shared" si="76"/>
        <v/>
      </c>
      <c r="BD56" s="6" t="str">
        <f t="shared" si="77"/>
        <v/>
      </c>
      <c r="BE56" s="6" t="str">
        <f t="shared" si="78"/>
        <v/>
      </c>
      <c r="BF56" s="6" t="str">
        <f t="shared" si="79"/>
        <v/>
      </c>
      <c r="BG56" s="6" t="str">
        <f t="shared" si="80"/>
        <v/>
      </c>
      <c r="BH56" s="6" t="str">
        <f t="shared" si="81"/>
        <v/>
      </c>
      <c r="BI56" s="6" t="str">
        <f t="shared" si="82"/>
        <v/>
      </c>
      <c r="BJ56" s="6" t="str">
        <f t="shared" si="83"/>
        <v/>
      </c>
      <c r="BK56" s="6" t="str">
        <f t="shared" si="84"/>
        <v/>
      </c>
      <c r="BM56" s="1">
        <v>2</v>
      </c>
      <c r="BN56" s="7" t="str">
        <f t="shared" si="86"/>
        <v/>
      </c>
      <c r="BO56" s="8">
        <f t="shared" si="87"/>
        <v>0</v>
      </c>
      <c r="BP56" s="8">
        <f t="shared" si="88"/>
        <v>0</v>
      </c>
      <c r="BQ56" s="8">
        <f t="shared" si="89"/>
        <v>0</v>
      </c>
      <c r="BR56" s="8">
        <f t="shared" si="90"/>
        <v>0</v>
      </c>
      <c r="BS56" s="8">
        <f t="shared" si="91"/>
        <v>0</v>
      </c>
      <c r="BT56" s="8">
        <f t="shared" si="92"/>
        <v>0</v>
      </c>
      <c r="BU56" s="8" t="str">
        <f t="shared" si="93"/>
        <v/>
      </c>
      <c r="BV56" s="8" t="str">
        <f t="shared" si="94"/>
        <v/>
      </c>
      <c r="BW56" s="8">
        <f t="shared" si="95"/>
        <v>0</v>
      </c>
      <c r="BX56" s="8">
        <f t="shared" si="96"/>
        <v>1.0050009607596084</v>
      </c>
      <c r="BZ56" s="7">
        <f t="shared" si="97"/>
        <v>0</v>
      </c>
      <c r="CA56" s="8">
        <f t="shared" si="98"/>
        <v>0</v>
      </c>
      <c r="CB56" s="8">
        <f t="shared" si="99"/>
        <v>0.9949990392403919</v>
      </c>
      <c r="CD56" s="7">
        <f t="shared" si="100"/>
        <v>0</v>
      </c>
      <c r="CE56" s="8">
        <f t="shared" si="101"/>
        <v>0</v>
      </c>
      <c r="CF56" s="8">
        <f t="shared" si="102"/>
        <v>0</v>
      </c>
      <c r="CG56" s="8" t="str">
        <f t="shared" si="103"/>
        <v/>
      </c>
      <c r="CH56" s="8" t="str">
        <f t="shared" si="104"/>
        <v/>
      </c>
      <c r="CI56" s="8" t="str">
        <f t="shared" si="105"/>
        <v/>
      </c>
      <c r="CJ56" s="8">
        <f t="shared" si="31"/>
        <v>0</v>
      </c>
      <c r="CK56" s="7" t="str">
        <f t="shared" si="106"/>
        <v/>
      </c>
      <c r="CL56" s="8" t="str">
        <f t="shared" si="107"/>
        <v/>
      </c>
      <c r="CM56" s="8" t="str">
        <f t="shared" si="108"/>
        <v/>
      </c>
      <c r="CO56" s="8" t="str">
        <f t="shared" si="109"/>
        <v/>
      </c>
      <c r="CP56" s="8" t="str">
        <f t="shared" si="110"/>
        <v/>
      </c>
      <c r="CQ56" s="8" t="str">
        <f t="shared" si="111"/>
        <v/>
      </c>
      <c r="CT56" s="9">
        <f t="shared" si="112"/>
        <v>49.749951962019594</v>
      </c>
      <c r="CU56" s="9" t="str">
        <f t="shared" si="113"/>
        <v/>
      </c>
      <c r="CV56" s="3"/>
      <c r="CW56" s="3">
        <f t="shared" si="114"/>
        <v>0</v>
      </c>
      <c r="CX56" s="3">
        <f t="shared" si="115"/>
        <v>0</v>
      </c>
      <c r="CY56" s="3">
        <f t="shared" si="116"/>
        <v>1.0100521921376449</v>
      </c>
      <c r="CZ56" s="10">
        <f t="shared" si="117"/>
        <v>0</v>
      </c>
      <c r="DA56" s="3">
        <f t="shared" si="118"/>
        <v>0</v>
      </c>
      <c r="DB56" s="3">
        <f t="shared" si="119"/>
        <v>1.0100521921376449</v>
      </c>
      <c r="DC56" s="3">
        <f t="shared" si="120"/>
        <v>50.25004803798042</v>
      </c>
      <c r="DD56" s="3">
        <f t="shared" si="121"/>
        <v>1.0100521921376449</v>
      </c>
      <c r="DE56" s="3">
        <f t="shared" si="122"/>
        <v>0</v>
      </c>
      <c r="DF56" s="10">
        <f t="shared" si="123"/>
        <v>0</v>
      </c>
      <c r="DG56" s="1">
        <f t="shared" si="124"/>
        <v>0</v>
      </c>
    </row>
    <row r="57" spans="1:111" ht="13" x14ac:dyDescent="0.15">
      <c r="A57" s="1" t="s">
        <v>60</v>
      </c>
      <c r="B57" s="2" t="s">
        <v>32</v>
      </c>
      <c r="C57" s="2" t="s">
        <v>32</v>
      </c>
      <c r="G57" s="4" t="str">
        <f t="shared" si="6"/>
        <v>ok</v>
      </c>
      <c r="I57" s="5"/>
      <c r="J57" s="5">
        <v>3.6999999999999998E-2</v>
      </c>
      <c r="K57" s="5">
        <v>0</v>
      </c>
      <c r="L57" s="5">
        <v>0</v>
      </c>
      <c r="M57" s="5">
        <v>0</v>
      </c>
      <c r="N57" s="5">
        <v>3.5000000000000003E-2</v>
      </c>
      <c r="O57" s="5">
        <v>0</v>
      </c>
      <c r="P57" s="5"/>
      <c r="Q57" s="5"/>
      <c r="R57" s="5">
        <v>4.4999999999999998E-2</v>
      </c>
      <c r="S57" s="5">
        <v>86.57</v>
      </c>
      <c r="T57" s="5">
        <v>0</v>
      </c>
      <c r="U57" s="5">
        <v>0</v>
      </c>
      <c r="V57" s="5">
        <v>13.472</v>
      </c>
      <c r="W57" s="5">
        <v>0</v>
      </c>
      <c r="X57" s="5">
        <v>0</v>
      </c>
      <c r="Y57" s="5">
        <v>0</v>
      </c>
      <c r="Z57" s="5"/>
      <c r="AA57" s="5"/>
      <c r="AB57" s="5"/>
      <c r="AC57" s="5"/>
      <c r="AD57" s="5"/>
      <c r="AE57" s="5"/>
      <c r="AF57" s="5"/>
      <c r="AG57" s="5"/>
      <c r="AH57" s="5"/>
      <c r="AI57" s="4">
        <f t="shared" si="7"/>
        <v>100.15899999999999</v>
      </c>
      <c r="AJ57" s="1"/>
      <c r="AM57" s="6">
        <f t="shared" si="8"/>
        <v>7.8910704384915376E-2</v>
      </c>
      <c r="AN57" s="6">
        <f t="shared" si="9"/>
        <v>0</v>
      </c>
      <c r="AO57" s="6">
        <f t="shared" si="10"/>
        <v>0</v>
      </c>
      <c r="AP57" s="6">
        <f t="shared" si="11"/>
        <v>0</v>
      </c>
      <c r="AQ57" s="6">
        <f t="shared" si="12"/>
        <v>3.8644981516518871E-2</v>
      </c>
      <c r="AR57" s="6">
        <f t="shared" si="13"/>
        <v>0</v>
      </c>
      <c r="AU57" s="6">
        <f t="shared" si="14"/>
        <v>8.1963343798705443E-2</v>
      </c>
      <c r="AV57" s="6">
        <f t="shared" si="15"/>
        <v>49.761808743547896</v>
      </c>
      <c r="AW57" s="6">
        <f t="shared" si="16"/>
        <v>0</v>
      </c>
      <c r="AX57" s="6">
        <f t="shared" si="17"/>
        <v>0</v>
      </c>
      <c r="AY57" s="6">
        <f t="shared" si="72"/>
        <v>50.038672226751963</v>
      </c>
      <c r="AZ57" s="6">
        <f t="shared" si="73"/>
        <v>0</v>
      </c>
      <c r="BA57" s="6">
        <f t="shared" si="74"/>
        <v>0</v>
      </c>
      <c r="BB57" s="6">
        <f t="shared" si="75"/>
        <v>0</v>
      </c>
      <c r="BC57" s="6" t="str">
        <f t="shared" si="76"/>
        <v/>
      </c>
      <c r="BD57" s="6" t="str">
        <f t="shared" si="77"/>
        <v/>
      </c>
      <c r="BE57" s="6" t="str">
        <f t="shared" si="78"/>
        <v/>
      </c>
      <c r="BF57" s="6" t="str">
        <f t="shared" si="79"/>
        <v/>
      </c>
      <c r="BG57" s="6" t="str">
        <f t="shared" si="80"/>
        <v/>
      </c>
      <c r="BH57" s="6" t="str">
        <f t="shared" si="81"/>
        <v/>
      </c>
      <c r="BI57" s="6" t="str">
        <f t="shared" si="82"/>
        <v/>
      </c>
      <c r="BJ57" s="6" t="str">
        <f t="shared" si="83"/>
        <v/>
      </c>
      <c r="BK57" s="6" t="str">
        <f t="shared" si="84"/>
        <v/>
      </c>
      <c r="BM57" s="1">
        <v>2</v>
      </c>
      <c r="BN57" s="7" t="str">
        <f t="shared" si="86"/>
        <v/>
      </c>
      <c r="BO57" s="8">
        <f t="shared" si="87"/>
        <v>1.5782140876983075E-3</v>
      </c>
      <c r="BP57" s="8">
        <f t="shared" si="88"/>
        <v>0</v>
      </c>
      <c r="BQ57" s="8">
        <f t="shared" si="89"/>
        <v>0</v>
      </c>
      <c r="BR57" s="8">
        <f t="shared" si="90"/>
        <v>0</v>
      </c>
      <c r="BS57" s="8">
        <f t="shared" si="91"/>
        <v>7.7289963033037737E-4</v>
      </c>
      <c r="BT57" s="8">
        <f t="shared" si="92"/>
        <v>0</v>
      </c>
      <c r="BU57" s="8" t="str">
        <f t="shared" si="93"/>
        <v/>
      </c>
      <c r="BV57" s="8" t="str">
        <f t="shared" si="94"/>
        <v/>
      </c>
      <c r="BW57" s="8">
        <f t="shared" si="95"/>
        <v>1.6392668759741089E-3</v>
      </c>
      <c r="BX57" s="8">
        <f t="shared" si="96"/>
        <v>0.99523617487095795</v>
      </c>
      <c r="BZ57" s="7">
        <f t="shared" si="97"/>
        <v>0</v>
      </c>
      <c r="CA57" s="8">
        <f t="shared" si="98"/>
        <v>0</v>
      </c>
      <c r="CB57" s="8">
        <f t="shared" si="99"/>
        <v>1.0007734445350394</v>
      </c>
      <c r="CD57" s="7">
        <f t="shared" si="100"/>
        <v>0</v>
      </c>
      <c r="CE57" s="8">
        <f t="shared" si="101"/>
        <v>0</v>
      </c>
      <c r="CF57" s="8">
        <f t="shared" si="102"/>
        <v>0</v>
      </c>
      <c r="CG57" s="8" t="str">
        <f t="shared" si="103"/>
        <v/>
      </c>
      <c r="CH57" s="8" t="str">
        <f t="shared" si="104"/>
        <v/>
      </c>
      <c r="CI57" s="8" t="str">
        <f t="shared" si="105"/>
        <v/>
      </c>
      <c r="CJ57" s="8">
        <f t="shared" si="31"/>
        <v>0</v>
      </c>
      <c r="CK57" s="7" t="str">
        <f t="shared" si="106"/>
        <v/>
      </c>
      <c r="CL57" s="8" t="str">
        <f t="shared" si="107"/>
        <v/>
      </c>
      <c r="CM57" s="8" t="str">
        <f t="shared" si="108"/>
        <v/>
      </c>
      <c r="CO57" s="8" t="str">
        <f t="shared" si="109"/>
        <v/>
      </c>
      <c r="CP57" s="8" t="str">
        <f t="shared" si="110"/>
        <v/>
      </c>
      <c r="CQ57" s="8" t="str">
        <f t="shared" si="111"/>
        <v/>
      </c>
      <c r="CT57" s="9">
        <f t="shared" si="112"/>
        <v>49.956708882953258</v>
      </c>
      <c r="CU57" s="9" t="str">
        <f t="shared" si="113"/>
        <v/>
      </c>
      <c r="CV57" s="3"/>
      <c r="CW57" s="3">
        <f t="shared" si="114"/>
        <v>1.576994370021027E-3</v>
      </c>
      <c r="CX57" s="3">
        <f t="shared" si="115"/>
        <v>1.6379999738459433E-3</v>
      </c>
      <c r="CY57" s="3">
        <f t="shared" si="116"/>
        <v>0.99446700979695357</v>
      </c>
      <c r="CZ57" s="10">
        <f t="shared" si="117"/>
        <v>7.8910704384915376E-2</v>
      </c>
      <c r="DA57" s="3">
        <f t="shared" si="118"/>
        <v>3.2149943438669706E-3</v>
      </c>
      <c r="DB57" s="3">
        <f t="shared" si="119"/>
        <v>0.99446700979695357</v>
      </c>
      <c r="DC57" s="3">
        <f t="shared" si="120"/>
        <v>49.761808743547896</v>
      </c>
      <c r="DD57" s="3">
        <f t="shared" si="121"/>
        <v>0.99523931209429273</v>
      </c>
      <c r="DE57" s="3">
        <f t="shared" si="122"/>
        <v>0</v>
      </c>
      <c r="DF57" s="10">
        <f t="shared" si="123"/>
        <v>0.16087404818362083</v>
      </c>
      <c r="DG57" s="1">
        <f t="shared" si="124"/>
        <v>3.2149943438669706E-3</v>
      </c>
    </row>
    <row r="58" spans="1:111" ht="13" x14ac:dyDescent="0.15">
      <c r="A58" s="1" t="s">
        <v>60</v>
      </c>
      <c r="B58" s="2" t="s">
        <v>507</v>
      </c>
      <c r="C58" s="2" t="s">
        <v>33</v>
      </c>
      <c r="G58" s="4" t="str">
        <f t="shared" si="6"/>
        <v>ok</v>
      </c>
      <c r="I58" s="5"/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/>
      <c r="Q58" s="5"/>
      <c r="R58" s="5">
        <v>0</v>
      </c>
      <c r="S58" s="5">
        <v>86.509</v>
      </c>
      <c r="T58" s="5">
        <v>0</v>
      </c>
      <c r="U58" s="5">
        <v>0</v>
      </c>
      <c r="V58" s="5">
        <v>13.43</v>
      </c>
      <c r="W58" s="5">
        <v>0</v>
      </c>
      <c r="X58" s="5">
        <v>0</v>
      </c>
      <c r="Y58" s="5">
        <v>0</v>
      </c>
      <c r="Z58" s="5"/>
      <c r="AA58" s="5"/>
      <c r="AB58" s="5"/>
      <c r="AC58" s="5"/>
      <c r="AD58" s="5"/>
      <c r="AE58" s="5"/>
      <c r="AF58" s="5"/>
      <c r="AG58" s="5"/>
      <c r="AH58" s="5"/>
      <c r="AI58" s="4">
        <f t="shared" si="7"/>
        <v>99.938999999999993</v>
      </c>
      <c r="AJ58" s="1"/>
      <c r="AM58" s="6">
        <f t="shared" si="8"/>
        <v>0</v>
      </c>
      <c r="AN58" s="6">
        <f t="shared" si="9"/>
        <v>0</v>
      </c>
      <c r="AO58" s="6">
        <f t="shared" si="10"/>
        <v>0</v>
      </c>
      <c r="AP58" s="6">
        <f t="shared" si="11"/>
        <v>0</v>
      </c>
      <c r="AQ58" s="6">
        <f t="shared" si="12"/>
        <v>0</v>
      </c>
      <c r="AR58" s="6">
        <f t="shared" si="13"/>
        <v>0</v>
      </c>
      <c r="AU58" s="6">
        <f t="shared" si="14"/>
        <v>0</v>
      </c>
      <c r="AV58" s="6">
        <f t="shared" si="15"/>
        <v>49.921730379290729</v>
      </c>
      <c r="AW58" s="6">
        <f t="shared" si="16"/>
        <v>0</v>
      </c>
      <c r="AX58" s="6">
        <f t="shared" si="17"/>
        <v>0</v>
      </c>
      <c r="AY58" s="6">
        <f t="shared" si="72"/>
        <v>50.078269620709264</v>
      </c>
      <c r="AZ58" s="6">
        <f t="shared" si="73"/>
        <v>0</v>
      </c>
      <c r="BA58" s="6">
        <f t="shared" si="74"/>
        <v>0</v>
      </c>
      <c r="BB58" s="6">
        <f t="shared" si="75"/>
        <v>0</v>
      </c>
      <c r="BC58" s="6" t="str">
        <f t="shared" si="76"/>
        <v/>
      </c>
      <c r="BD58" s="6" t="str">
        <f t="shared" si="77"/>
        <v/>
      </c>
      <c r="BE58" s="6" t="str">
        <f t="shared" si="78"/>
        <v/>
      </c>
      <c r="BF58" s="6" t="str">
        <f t="shared" si="79"/>
        <v/>
      </c>
      <c r="BG58" s="6" t="str">
        <f t="shared" si="80"/>
        <v/>
      </c>
      <c r="BH58" s="6" t="str">
        <f t="shared" si="81"/>
        <v/>
      </c>
      <c r="BI58" s="6" t="str">
        <f t="shared" si="82"/>
        <v/>
      </c>
      <c r="BJ58" s="6" t="str">
        <f t="shared" si="83"/>
        <v/>
      </c>
      <c r="BK58" s="6" t="str">
        <f t="shared" si="84"/>
        <v/>
      </c>
      <c r="BM58" s="1">
        <v>2</v>
      </c>
      <c r="BN58" s="7" t="str">
        <f t="shared" si="86"/>
        <v/>
      </c>
      <c r="BO58" s="8">
        <f t="shared" si="87"/>
        <v>0</v>
      </c>
      <c r="BP58" s="8">
        <f t="shared" si="88"/>
        <v>0</v>
      </c>
      <c r="BQ58" s="8">
        <f t="shared" si="89"/>
        <v>0</v>
      </c>
      <c r="BR58" s="8">
        <f t="shared" si="90"/>
        <v>0</v>
      </c>
      <c r="BS58" s="8">
        <f t="shared" si="91"/>
        <v>0</v>
      </c>
      <c r="BT58" s="8">
        <f t="shared" si="92"/>
        <v>0</v>
      </c>
      <c r="BU58" s="8" t="str">
        <f t="shared" si="93"/>
        <v/>
      </c>
      <c r="BV58" s="8" t="str">
        <f t="shared" si="94"/>
        <v/>
      </c>
      <c r="BW58" s="8">
        <f t="shared" si="95"/>
        <v>0</v>
      </c>
      <c r="BX58" s="8">
        <f t="shared" si="96"/>
        <v>0.99843460758581459</v>
      </c>
      <c r="BZ58" s="7">
        <f t="shared" si="97"/>
        <v>0</v>
      </c>
      <c r="CA58" s="8">
        <f t="shared" si="98"/>
        <v>0</v>
      </c>
      <c r="CB58" s="8">
        <f t="shared" si="99"/>
        <v>1.0015653924141852</v>
      </c>
      <c r="CD58" s="7">
        <f t="shared" si="100"/>
        <v>0</v>
      </c>
      <c r="CE58" s="8">
        <f t="shared" si="101"/>
        <v>0</v>
      </c>
      <c r="CF58" s="8">
        <f t="shared" si="102"/>
        <v>0</v>
      </c>
      <c r="CG58" s="8" t="str">
        <f t="shared" si="103"/>
        <v/>
      </c>
      <c r="CH58" s="8" t="str">
        <f t="shared" si="104"/>
        <v/>
      </c>
      <c r="CI58" s="8" t="str">
        <f t="shared" si="105"/>
        <v/>
      </c>
      <c r="CJ58" s="8">
        <f t="shared" si="31"/>
        <v>0</v>
      </c>
      <c r="CK58" s="7" t="str">
        <f t="shared" si="106"/>
        <v/>
      </c>
      <c r="CL58" s="8" t="str">
        <f t="shared" si="107"/>
        <v/>
      </c>
      <c r="CM58" s="8" t="str">
        <f t="shared" si="108"/>
        <v/>
      </c>
      <c r="CO58" s="8" t="str">
        <f t="shared" si="109"/>
        <v/>
      </c>
      <c r="CP58" s="8" t="str">
        <f t="shared" si="110"/>
        <v/>
      </c>
      <c r="CQ58" s="8" t="str">
        <f t="shared" si="111"/>
        <v/>
      </c>
      <c r="CT58" s="9">
        <f t="shared" si="112"/>
        <v>50.078269620709264</v>
      </c>
      <c r="CU58" s="9" t="str">
        <f t="shared" si="113"/>
        <v/>
      </c>
      <c r="CV58" s="3"/>
      <c r="CW58" s="3">
        <f t="shared" si="114"/>
        <v>0</v>
      </c>
      <c r="CX58" s="3">
        <f t="shared" si="115"/>
        <v>0</v>
      </c>
      <c r="CY58" s="3">
        <f t="shared" si="116"/>
        <v>0.99687410841859836</v>
      </c>
      <c r="CZ58" s="10">
        <f t="shared" si="117"/>
        <v>0</v>
      </c>
      <c r="DA58" s="3">
        <f t="shared" si="118"/>
        <v>0</v>
      </c>
      <c r="DB58" s="3">
        <f t="shared" si="119"/>
        <v>0.99687410841859836</v>
      </c>
      <c r="DC58" s="3">
        <f t="shared" si="120"/>
        <v>49.921730379290729</v>
      </c>
      <c r="DD58" s="3">
        <f t="shared" si="121"/>
        <v>0.99687410841859836</v>
      </c>
      <c r="DE58" s="3">
        <f t="shared" si="122"/>
        <v>0</v>
      </c>
      <c r="DF58" s="10">
        <f t="shared" si="123"/>
        <v>0</v>
      </c>
      <c r="DG58" s="1">
        <f t="shared" si="124"/>
        <v>0</v>
      </c>
    </row>
    <row r="59" spans="1:111" ht="13" x14ac:dyDescent="0.15">
      <c r="A59" s="1" t="s">
        <v>60</v>
      </c>
      <c r="B59" s="2" t="s">
        <v>507</v>
      </c>
      <c r="C59" s="2" t="s">
        <v>34</v>
      </c>
      <c r="G59" s="4" t="str">
        <f t="shared" si="6"/>
        <v>ok</v>
      </c>
      <c r="I59" s="5"/>
      <c r="J59" s="5">
        <v>0.02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/>
      <c r="Q59" s="5"/>
      <c r="R59" s="5">
        <v>0</v>
      </c>
      <c r="S59" s="5">
        <v>87.037000000000006</v>
      </c>
      <c r="T59" s="5">
        <v>0</v>
      </c>
      <c r="U59" s="5">
        <v>0</v>
      </c>
      <c r="V59" s="5">
        <v>13.170999999999999</v>
      </c>
      <c r="W59" s="5">
        <v>0</v>
      </c>
      <c r="X59" s="5">
        <v>0</v>
      </c>
      <c r="Y59" s="5">
        <v>0</v>
      </c>
      <c r="Z59" s="5"/>
      <c r="AA59" s="5"/>
      <c r="AB59" s="5"/>
      <c r="AC59" s="5"/>
      <c r="AD59" s="5"/>
      <c r="AE59" s="5"/>
      <c r="AF59" s="5"/>
      <c r="AG59" s="5"/>
      <c r="AH59" s="5"/>
      <c r="AI59" s="4">
        <f t="shared" si="7"/>
        <v>100.22800000000001</v>
      </c>
      <c r="AJ59" s="1"/>
      <c r="AM59" s="6">
        <f t="shared" si="8"/>
        <v>4.3088082510951975E-2</v>
      </c>
      <c r="AN59" s="6">
        <f t="shared" si="9"/>
        <v>0</v>
      </c>
      <c r="AO59" s="6">
        <f t="shared" si="10"/>
        <v>0</v>
      </c>
      <c r="AP59" s="6">
        <f t="shared" si="11"/>
        <v>0</v>
      </c>
      <c r="AQ59" s="6">
        <f t="shared" si="12"/>
        <v>0</v>
      </c>
      <c r="AR59" s="6">
        <f t="shared" si="13"/>
        <v>0</v>
      </c>
      <c r="AU59" s="6">
        <f t="shared" si="14"/>
        <v>0</v>
      </c>
      <c r="AV59" s="6">
        <f t="shared" si="15"/>
        <v>50.538881900942883</v>
      </c>
      <c r="AW59" s="6">
        <f t="shared" si="16"/>
        <v>0</v>
      </c>
      <c r="AX59" s="6">
        <f t="shared" si="17"/>
        <v>0</v>
      </c>
      <c r="AY59" s="6">
        <f t="shared" si="72"/>
        <v>49.418030016546162</v>
      </c>
      <c r="AZ59" s="6">
        <f t="shared" si="73"/>
        <v>0</v>
      </c>
      <c r="BA59" s="6">
        <f t="shared" si="74"/>
        <v>0</v>
      </c>
      <c r="BB59" s="6">
        <f t="shared" si="75"/>
        <v>0</v>
      </c>
      <c r="BC59" s="6" t="str">
        <f t="shared" si="76"/>
        <v/>
      </c>
      <c r="BD59" s="6" t="str">
        <f t="shared" si="77"/>
        <v/>
      </c>
      <c r="BE59" s="6" t="str">
        <f t="shared" si="78"/>
        <v/>
      </c>
      <c r="BF59" s="6" t="str">
        <f t="shared" si="79"/>
        <v/>
      </c>
      <c r="BG59" s="6" t="str">
        <f t="shared" si="80"/>
        <v/>
      </c>
      <c r="BH59" s="6" t="str">
        <f t="shared" si="81"/>
        <v/>
      </c>
      <c r="BI59" s="6" t="str">
        <f t="shared" si="82"/>
        <v/>
      </c>
      <c r="BJ59" s="6" t="str">
        <f t="shared" si="83"/>
        <v/>
      </c>
      <c r="BK59" s="6" t="str">
        <f t="shared" si="84"/>
        <v/>
      </c>
      <c r="BM59" s="1">
        <v>2</v>
      </c>
      <c r="BN59" s="7" t="str">
        <f t="shared" si="86"/>
        <v/>
      </c>
      <c r="BO59" s="8">
        <f t="shared" si="87"/>
        <v>8.6176165021903948E-4</v>
      </c>
      <c r="BP59" s="8">
        <f t="shared" si="88"/>
        <v>0</v>
      </c>
      <c r="BQ59" s="8">
        <f t="shared" si="89"/>
        <v>0</v>
      </c>
      <c r="BR59" s="8">
        <f t="shared" si="90"/>
        <v>0</v>
      </c>
      <c r="BS59" s="8">
        <f t="shared" si="91"/>
        <v>0</v>
      </c>
      <c r="BT59" s="8">
        <f t="shared" si="92"/>
        <v>0</v>
      </c>
      <c r="BU59" s="8" t="str">
        <f t="shared" si="93"/>
        <v/>
      </c>
      <c r="BV59" s="8" t="str">
        <f t="shared" si="94"/>
        <v/>
      </c>
      <c r="BW59" s="8">
        <f t="shared" si="95"/>
        <v>0</v>
      </c>
      <c r="BX59" s="8">
        <f t="shared" si="96"/>
        <v>1.0107776380188576</v>
      </c>
      <c r="BZ59" s="7">
        <f t="shared" si="97"/>
        <v>0</v>
      </c>
      <c r="CA59" s="8">
        <f t="shared" si="98"/>
        <v>0</v>
      </c>
      <c r="CB59" s="8">
        <f t="shared" si="99"/>
        <v>0.98836060033092321</v>
      </c>
      <c r="CD59" s="7">
        <f t="shared" si="100"/>
        <v>0</v>
      </c>
      <c r="CE59" s="8">
        <f t="shared" si="101"/>
        <v>0</v>
      </c>
      <c r="CF59" s="8">
        <f t="shared" si="102"/>
        <v>0</v>
      </c>
      <c r="CG59" s="8" t="str">
        <f t="shared" si="103"/>
        <v/>
      </c>
      <c r="CH59" s="8" t="str">
        <f t="shared" si="104"/>
        <v/>
      </c>
      <c r="CI59" s="8" t="str">
        <f t="shared" si="105"/>
        <v/>
      </c>
      <c r="CJ59" s="8">
        <f t="shared" si="31"/>
        <v>0</v>
      </c>
      <c r="CK59" s="7" t="str">
        <f t="shared" si="106"/>
        <v/>
      </c>
      <c r="CL59" s="8" t="str">
        <f t="shared" si="107"/>
        <v/>
      </c>
      <c r="CM59" s="8" t="str">
        <f t="shared" si="108"/>
        <v/>
      </c>
      <c r="CO59" s="8" t="str">
        <f t="shared" si="109"/>
        <v/>
      </c>
      <c r="CP59" s="8" t="str">
        <f t="shared" si="110"/>
        <v/>
      </c>
      <c r="CQ59" s="8" t="str">
        <f t="shared" si="111"/>
        <v/>
      </c>
      <c r="CT59" s="9">
        <f t="shared" si="112"/>
        <v>49.418030016546162</v>
      </c>
      <c r="CU59" s="9" t="str">
        <f t="shared" si="113"/>
        <v/>
      </c>
      <c r="CV59" s="3"/>
      <c r="CW59" s="3">
        <f t="shared" si="114"/>
        <v>8.7191016105913591E-4</v>
      </c>
      <c r="CX59" s="3">
        <f t="shared" si="115"/>
        <v>0</v>
      </c>
      <c r="CY59" s="3">
        <f t="shared" si="116"/>
        <v>1.022681031275861</v>
      </c>
      <c r="CZ59" s="10">
        <f t="shared" si="117"/>
        <v>4.3088082510951975E-2</v>
      </c>
      <c r="DA59" s="3">
        <f t="shared" si="118"/>
        <v>8.7191016105913591E-4</v>
      </c>
      <c r="DB59" s="3">
        <f t="shared" si="119"/>
        <v>1.022681031275861</v>
      </c>
      <c r="DC59" s="3">
        <f t="shared" si="120"/>
        <v>50.538881900942883</v>
      </c>
      <c r="DD59" s="3">
        <f t="shared" si="121"/>
        <v>1.022681031275861</v>
      </c>
      <c r="DE59" s="3">
        <f t="shared" si="122"/>
        <v>0</v>
      </c>
      <c r="DF59" s="10">
        <f t="shared" si="123"/>
        <v>4.3088082510951975E-2</v>
      </c>
      <c r="DG59" s="1">
        <f t="shared" si="124"/>
        <v>8.7191016105913591E-4</v>
      </c>
    </row>
    <row r="60" spans="1:111" ht="13" x14ac:dyDescent="0.15">
      <c r="A60" s="1" t="s">
        <v>60</v>
      </c>
      <c r="B60" s="2" t="s">
        <v>507</v>
      </c>
      <c r="C60" s="2" t="s">
        <v>35</v>
      </c>
      <c r="G60" s="4" t="str">
        <f t="shared" si="6"/>
        <v>ok</v>
      </c>
      <c r="I60" s="5"/>
      <c r="J60" s="5">
        <v>4.7E-2</v>
      </c>
      <c r="K60" s="5">
        <v>1.4999999999999999E-2</v>
      </c>
      <c r="L60" s="5">
        <v>0</v>
      </c>
      <c r="M60" s="5">
        <v>0</v>
      </c>
      <c r="N60" s="5">
        <v>0</v>
      </c>
      <c r="O60" s="5">
        <v>0</v>
      </c>
      <c r="P60" s="5"/>
      <c r="Q60" s="5"/>
      <c r="R60" s="5">
        <v>0</v>
      </c>
      <c r="S60" s="5">
        <v>87.762</v>
      </c>
      <c r="T60" s="5">
        <v>0</v>
      </c>
      <c r="U60" s="5">
        <v>0</v>
      </c>
      <c r="V60" s="5">
        <v>13.494999999999999</v>
      </c>
      <c r="W60" s="5">
        <v>0</v>
      </c>
      <c r="X60" s="5">
        <v>0</v>
      </c>
      <c r="Y60" s="5">
        <v>0</v>
      </c>
      <c r="Z60" s="5"/>
      <c r="AA60" s="5"/>
      <c r="AB60" s="5"/>
      <c r="AC60" s="5"/>
      <c r="AD60" s="5"/>
      <c r="AE60" s="5"/>
      <c r="AF60" s="5"/>
      <c r="AG60" s="5"/>
      <c r="AH60" s="5"/>
      <c r="AI60" s="4">
        <f t="shared" si="7"/>
        <v>101.319</v>
      </c>
      <c r="AJ60" s="1"/>
      <c r="AM60" s="6">
        <f t="shared" si="8"/>
        <v>9.9539510671485712E-2</v>
      </c>
      <c r="AN60" s="6">
        <f t="shared" si="9"/>
        <v>3.0103235383897614E-2</v>
      </c>
      <c r="AO60" s="6">
        <f t="shared" si="10"/>
        <v>0</v>
      </c>
      <c r="AP60" s="6">
        <f t="shared" si="11"/>
        <v>0</v>
      </c>
      <c r="AQ60" s="6">
        <f t="shared" si="12"/>
        <v>0</v>
      </c>
      <c r="AR60" s="6">
        <f t="shared" si="13"/>
        <v>0</v>
      </c>
      <c r="AU60" s="6">
        <f t="shared" si="14"/>
        <v>0</v>
      </c>
      <c r="AV60" s="6">
        <f t="shared" si="15"/>
        <v>50.095498139103107</v>
      </c>
      <c r="AW60" s="6">
        <f t="shared" si="16"/>
        <v>0</v>
      </c>
      <c r="AX60" s="6">
        <f t="shared" si="17"/>
        <v>0</v>
      </c>
      <c r="AY60" s="6">
        <f t="shared" si="72"/>
        <v>49.774859114841504</v>
      </c>
      <c r="AZ60" s="6">
        <f t="shared" si="73"/>
        <v>0</v>
      </c>
      <c r="BA60" s="6">
        <f t="shared" si="74"/>
        <v>0</v>
      </c>
      <c r="BB60" s="6">
        <f t="shared" si="75"/>
        <v>0</v>
      </c>
      <c r="BC60" s="6" t="str">
        <f t="shared" si="76"/>
        <v/>
      </c>
      <c r="BD60" s="6" t="str">
        <f t="shared" si="77"/>
        <v/>
      </c>
      <c r="BE60" s="6" t="str">
        <f t="shared" si="78"/>
        <v/>
      </c>
      <c r="BF60" s="6" t="str">
        <f t="shared" si="79"/>
        <v/>
      </c>
      <c r="BG60" s="6" t="str">
        <f t="shared" si="80"/>
        <v/>
      </c>
      <c r="BH60" s="6" t="str">
        <f t="shared" si="81"/>
        <v/>
      </c>
      <c r="BI60" s="6" t="str">
        <f t="shared" si="82"/>
        <v/>
      </c>
      <c r="BJ60" s="6" t="str">
        <f t="shared" si="83"/>
        <v/>
      </c>
      <c r="BK60" s="6" t="str">
        <f t="shared" si="84"/>
        <v/>
      </c>
      <c r="BM60" s="1">
        <v>2</v>
      </c>
      <c r="BN60" s="7" t="str">
        <f t="shared" si="86"/>
        <v/>
      </c>
      <c r="BO60" s="8">
        <f t="shared" si="87"/>
        <v>1.9907902134297141E-3</v>
      </c>
      <c r="BP60" s="8">
        <f t="shared" si="88"/>
        <v>6.0206470767795229E-4</v>
      </c>
      <c r="BQ60" s="8">
        <f t="shared" si="89"/>
        <v>0</v>
      </c>
      <c r="BR60" s="8">
        <f t="shared" si="90"/>
        <v>0</v>
      </c>
      <c r="BS60" s="8">
        <f t="shared" si="91"/>
        <v>0</v>
      </c>
      <c r="BT60" s="8">
        <f t="shared" si="92"/>
        <v>0</v>
      </c>
      <c r="BU60" s="8" t="str">
        <f t="shared" si="93"/>
        <v/>
      </c>
      <c r="BV60" s="8" t="str">
        <f t="shared" si="94"/>
        <v/>
      </c>
      <c r="BW60" s="8">
        <f t="shared" si="95"/>
        <v>0</v>
      </c>
      <c r="BX60" s="8">
        <f t="shared" si="96"/>
        <v>1.0019099627820622</v>
      </c>
      <c r="BZ60" s="7">
        <f t="shared" si="97"/>
        <v>0</v>
      </c>
      <c r="CA60" s="8">
        <f t="shared" si="98"/>
        <v>0</v>
      </c>
      <c r="CB60" s="8">
        <f t="shared" si="99"/>
        <v>0.99549718229683004</v>
      </c>
      <c r="CD60" s="7">
        <f t="shared" si="100"/>
        <v>0</v>
      </c>
      <c r="CE60" s="8">
        <f t="shared" si="101"/>
        <v>0</v>
      </c>
      <c r="CF60" s="8">
        <f t="shared" si="102"/>
        <v>0</v>
      </c>
      <c r="CG60" s="8" t="str">
        <f t="shared" si="103"/>
        <v/>
      </c>
      <c r="CH60" s="8" t="str">
        <f t="shared" si="104"/>
        <v/>
      </c>
      <c r="CI60" s="8" t="str">
        <f t="shared" si="105"/>
        <v/>
      </c>
      <c r="CJ60" s="8">
        <f t="shared" si="31"/>
        <v>0</v>
      </c>
      <c r="CK60" s="7" t="str">
        <f t="shared" si="106"/>
        <v/>
      </c>
      <c r="CL60" s="8" t="str">
        <f t="shared" si="107"/>
        <v/>
      </c>
      <c r="CM60" s="8" t="str">
        <f t="shared" si="108"/>
        <v/>
      </c>
      <c r="CO60" s="8" t="str">
        <f t="shared" si="109"/>
        <v/>
      </c>
      <c r="CP60" s="8" t="str">
        <f t="shared" si="110"/>
        <v/>
      </c>
      <c r="CQ60" s="8" t="str">
        <f t="shared" si="111"/>
        <v/>
      </c>
      <c r="CT60" s="9">
        <f t="shared" si="112"/>
        <v>49.774859114841504</v>
      </c>
      <c r="CU60" s="9" t="str">
        <f t="shared" si="113"/>
        <v/>
      </c>
      <c r="CV60" s="3"/>
      <c r="CW60" s="3">
        <f t="shared" si="114"/>
        <v>1.9997949254226166E-3</v>
      </c>
      <c r="CX60" s="3">
        <f t="shared" si="115"/>
        <v>0</v>
      </c>
      <c r="CY60" s="3">
        <f t="shared" si="116"/>
        <v>1.0064417866763182</v>
      </c>
      <c r="CZ60" s="10">
        <f t="shared" si="117"/>
        <v>9.9539510671485712E-2</v>
      </c>
      <c r="DA60" s="3">
        <f t="shared" si="118"/>
        <v>1.9997949254226166E-3</v>
      </c>
      <c r="DB60" s="3">
        <f t="shared" si="119"/>
        <v>1.0064417866763182</v>
      </c>
      <c r="DC60" s="3">
        <f t="shared" si="120"/>
        <v>50.095498139103107</v>
      </c>
      <c r="DD60" s="3">
        <f t="shared" si="121"/>
        <v>1.0064417866763182</v>
      </c>
      <c r="DE60" s="3">
        <f t="shared" si="122"/>
        <v>0</v>
      </c>
      <c r="DF60" s="10">
        <f t="shared" si="123"/>
        <v>9.9539510671485712E-2</v>
      </c>
      <c r="DG60" s="1">
        <f t="shared" si="124"/>
        <v>1.9997949254226166E-3</v>
      </c>
    </row>
    <row r="61" spans="1:111" ht="13" x14ac:dyDescent="0.15">
      <c r="A61" s="1" t="s">
        <v>60</v>
      </c>
      <c r="B61" s="2" t="s">
        <v>507</v>
      </c>
      <c r="C61" s="2" t="s">
        <v>36</v>
      </c>
      <c r="G61" s="4" t="str">
        <f t="shared" si="6"/>
        <v>ok</v>
      </c>
      <c r="I61" s="5"/>
      <c r="J61" s="5">
        <v>2.3E-2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/>
      <c r="Q61" s="5"/>
      <c r="R61" s="5">
        <v>0</v>
      </c>
      <c r="S61" s="5">
        <v>87.093000000000004</v>
      </c>
      <c r="T61" s="5">
        <v>0</v>
      </c>
      <c r="U61" s="5">
        <v>0</v>
      </c>
      <c r="V61" s="5">
        <v>13.568</v>
      </c>
      <c r="W61" s="5">
        <v>0</v>
      </c>
      <c r="X61" s="5">
        <v>0</v>
      </c>
      <c r="Y61" s="5">
        <v>0</v>
      </c>
      <c r="Z61" s="5"/>
      <c r="AA61" s="5"/>
      <c r="AB61" s="5"/>
      <c r="AC61" s="5"/>
      <c r="AD61" s="5"/>
      <c r="AE61" s="5"/>
      <c r="AF61" s="5"/>
      <c r="AG61" s="5"/>
      <c r="AH61" s="5"/>
      <c r="AI61" s="4">
        <f t="shared" si="7"/>
        <v>100.684</v>
      </c>
      <c r="AJ61" s="1"/>
      <c r="AM61" s="6">
        <f t="shared" si="8"/>
        <v>4.8805287829190337E-2</v>
      </c>
      <c r="AN61" s="6">
        <f t="shared" si="9"/>
        <v>0</v>
      </c>
      <c r="AO61" s="6">
        <f t="shared" si="10"/>
        <v>0</v>
      </c>
      <c r="AP61" s="6">
        <f t="shared" si="11"/>
        <v>0</v>
      </c>
      <c r="AQ61" s="6">
        <f t="shared" si="12"/>
        <v>0</v>
      </c>
      <c r="AR61" s="6">
        <f t="shared" si="13"/>
        <v>0</v>
      </c>
      <c r="AU61" s="6">
        <f t="shared" si="14"/>
        <v>0</v>
      </c>
      <c r="AV61" s="6">
        <f t="shared" si="15"/>
        <v>49.810033869445419</v>
      </c>
      <c r="AW61" s="6">
        <f t="shared" si="16"/>
        <v>0</v>
      </c>
      <c r="AX61" s="6">
        <f t="shared" si="17"/>
        <v>0</v>
      </c>
      <c r="AY61" s="6">
        <f t="shared" si="72"/>
        <v>50.141160842725391</v>
      </c>
      <c r="AZ61" s="6">
        <f t="shared" si="73"/>
        <v>0</v>
      </c>
      <c r="BA61" s="6">
        <f t="shared" si="74"/>
        <v>0</v>
      </c>
      <c r="BB61" s="6">
        <f t="shared" si="75"/>
        <v>0</v>
      </c>
      <c r="BC61" s="6" t="str">
        <f t="shared" si="76"/>
        <v/>
      </c>
      <c r="BD61" s="6" t="str">
        <f t="shared" si="77"/>
        <v/>
      </c>
      <c r="BE61" s="6" t="str">
        <f t="shared" si="78"/>
        <v/>
      </c>
      <c r="BF61" s="6" t="str">
        <f t="shared" si="79"/>
        <v/>
      </c>
      <c r="BG61" s="6" t="str">
        <f t="shared" si="80"/>
        <v/>
      </c>
      <c r="BH61" s="6" t="str">
        <f t="shared" si="81"/>
        <v/>
      </c>
      <c r="BI61" s="6" t="str">
        <f t="shared" si="82"/>
        <v/>
      </c>
      <c r="BJ61" s="6" t="str">
        <f t="shared" si="83"/>
        <v/>
      </c>
      <c r="BK61" s="6" t="str">
        <f t="shared" si="84"/>
        <v/>
      </c>
      <c r="BM61" s="1">
        <v>2</v>
      </c>
      <c r="BN61" s="7" t="str">
        <f t="shared" si="86"/>
        <v/>
      </c>
      <c r="BO61" s="8">
        <f t="shared" si="87"/>
        <v>9.7610575658380679E-4</v>
      </c>
      <c r="BP61" s="8">
        <f t="shared" si="88"/>
        <v>0</v>
      </c>
      <c r="BQ61" s="8">
        <f t="shared" si="89"/>
        <v>0</v>
      </c>
      <c r="BR61" s="8">
        <f t="shared" si="90"/>
        <v>0</v>
      </c>
      <c r="BS61" s="8">
        <f t="shared" si="91"/>
        <v>0</v>
      </c>
      <c r="BT61" s="8">
        <f t="shared" si="92"/>
        <v>0</v>
      </c>
      <c r="BU61" s="8" t="str">
        <f t="shared" si="93"/>
        <v/>
      </c>
      <c r="BV61" s="8" t="str">
        <f t="shared" si="94"/>
        <v/>
      </c>
      <c r="BW61" s="8">
        <f t="shared" si="95"/>
        <v>0</v>
      </c>
      <c r="BX61" s="8">
        <f t="shared" si="96"/>
        <v>0.99620067738890838</v>
      </c>
      <c r="BZ61" s="7">
        <f t="shared" si="97"/>
        <v>0</v>
      </c>
      <c r="CA61" s="8">
        <f t="shared" si="98"/>
        <v>0</v>
      </c>
      <c r="CB61" s="8">
        <f t="shared" si="99"/>
        <v>1.0028232168545079</v>
      </c>
      <c r="CD61" s="7">
        <f t="shared" si="100"/>
        <v>0</v>
      </c>
      <c r="CE61" s="8">
        <f t="shared" si="101"/>
        <v>0</v>
      </c>
      <c r="CF61" s="8">
        <f t="shared" si="102"/>
        <v>0</v>
      </c>
      <c r="CG61" s="8" t="str">
        <f t="shared" si="103"/>
        <v/>
      </c>
      <c r="CH61" s="8" t="str">
        <f t="shared" si="104"/>
        <v/>
      </c>
      <c r="CI61" s="8" t="str">
        <f t="shared" si="105"/>
        <v/>
      </c>
      <c r="CJ61" s="8">
        <f t="shared" si="31"/>
        <v>0</v>
      </c>
      <c r="CK61" s="7" t="str">
        <f t="shared" si="106"/>
        <v/>
      </c>
      <c r="CL61" s="8" t="str">
        <f t="shared" si="107"/>
        <v/>
      </c>
      <c r="CM61" s="8" t="str">
        <f t="shared" si="108"/>
        <v/>
      </c>
      <c r="CO61" s="8" t="str">
        <f t="shared" si="109"/>
        <v/>
      </c>
      <c r="CP61" s="8" t="str">
        <f t="shared" si="110"/>
        <v/>
      </c>
      <c r="CQ61" s="8" t="str">
        <f t="shared" si="111"/>
        <v/>
      </c>
      <c r="CT61" s="9">
        <f t="shared" si="112"/>
        <v>50.141160842725391</v>
      </c>
      <c r="CU61" s="9" t="str">
        <f t="shared" si="113"/>
        <v/>
      </c>
      <c r="CV61" s="3"/>
      <c r="CW61" s="3">
        <f t="shared" si="114"/>
        <v>9.7335775656002058E-4</v>
      </c>
      <c r="CX61" s="3">
        <f t="shared" si="115"/>
        <v>0</v>
      </c>
      <c r="CY61" s="3">
        <f t="shared" si="116"/>
        <v>0.99339610476273976</v>
      </c>
      <c r="CZ61" s="10">
        <f t="shared" si="117"/>
        <v>4.8805287829190337E-2</v>
      </c>
      <c r="DA61" s="3">
        <f t="shared" si="118"/>
        <v>9.7335775656002058E-4</v>
      </c>
      <c r="DB61" s="3">
        <f t="shared" si="119"/>
        <v>0.99339610476273976</v>
      </c>
      <c r="DC61" s="3">
        <f t="shared" si="120"/>
        <v>49.810033869445419</v>
      </c>
      <c r="DD61" s="3">
        <f t="shared" si="121"/>
        <v>0.99339610476273976</v>
      </c>
      <c r="DE61" s="3">
        <f t="shared" si="122"/>
        <v>0</v>
      </c>
      <c r="DF61" s="10">
        <f t="shared" si="123"/>
        <v>4.8805287829190337E-2</v>
      </c>
      <c r="DG61" s="1">
        <f t="shared" si="124"/>
        <v>9.7335775656002058E-4</v>
      </c>
    </row>
    <row r="62" spans="1:111" ht="13" x14ac:dyDescent="0.15">
      <c r="A62" s="1" t="s">
        <v>60</v>
      </c>
      <c r="B62" s="2" t="s">
        <v>507</v>
      </c>
      <c r="C62" s="2" t="s">
        <v>37</v>
      </c>
      <c r="G62" s="4" t="str">
        <f t="shared" si="6"/>
        <v>ok</v>
      </c>
      <c r="I62" s="5"/>
      <c r="J62" s="5">
        <v>4.2999999999999997E-2</v>
      </c>
      <c r="K62" s="5">
        <v>0</v>
      </c>
      <c r="L62" s="5">
        <v>0</v>
      </c>
      <c r="M62" s="5">
        <v>0</v>
      </c>
      <c r="N62" s="5">
        <v>3.5000000000000003E-2</v>
      </c>
      <c r="O62" s="5"/>
      <c r="P62" s="5"/>
      <c r="Q62" s="5"/>
      <c r="R62" s="5">
        <v>1.9E-2</v>
      </c>
      <c r="S62" s="5">
        <v>86.274000000000001</v>
      </c>
      <c r="T62" s="5">
        <v>0</v>
      </c>
      <c r="U62" s="5">
        <v>0</v>
      </c>
      <c r="V62" s="5">
        <v>13.561</v>
      </c>
      <c r="W62" s="5">
        <v>0</v>
      </c>
      <c r="X62" s="5">
        <v>7.3999999999999996E-2</v>
      </c>
      <c r="Y62" s="5">
        <v>0</v>
      </c>
      <c r="Z62" s="5"/>
      <c r="AA62" s="5"/>
      <c r="AB62" s="5"/>
      <c r="AC62" s="5"/>
      <c r="AD62" s="5"/>
      <c r="AE62" s="5"/>
      <c r="AF62" s="5"/>
      <c r="AG62" s="5"/>
      <c r="AH62" s="5"/>
      <c r="AI62" s="4">
        <f t="shared" si="7"/>
        <v>100.00599999999999</v>
      </c>
      <c r="AJ62" s="1"/>
      <c r="AM62" s="6">
        <f t="shared" si="8"/>
        <v>9.1484269484673905E-2</v>
      </c>
      <c r="AN62" s="6">
        <f t="shared" si="9"/>
        <v>0</v>
      </c>
      <c r="AO62" s="6">
        <f t="shared" si="10"/>
        <v>0</v>
      </c>
      <c r="AP62" s="6">
        <f t="shared" si="11"/>
        <v>0</v>
      </c>
      <c r="AQ62" s="6">
        <f t="shared" si="12"/>
        <v>3.8551109083468163E-2</v>
      </c>
      <c r="AR62" s="6" t="str">
        <f t="shared" si="13"/>
        <v/>
      </c>
      <c r="AU62" s="6">
        <f t="shared" si="14"/>
        <v>3.452268199677095E-2</v>
      </c>
      <c r="AV62" s="6">
        <f t="shared" si="15"/>
        <v>49.47120025814926</v>
      </c>
      <c r="AW62" s="6">
        <f t="shared" si="16"/>
        <v>0</v>
      </c>
      <c r="AX62" s="6">
        <f t="shared" si="17"/>
        <v>0</v>
      </c>
      <c r="AY62" s="6">
        <f t="shared" si="72"/>
        <v>50.246890626243584</v>
      </c>
      <c r="AZ62" s="6">
        <f t="shared" si="73"/>
        <v>0</v>
      </c>
      <c r="BA62" s="6">
        <f t="shared" si="74"/>
        <v>0.11735105504223613</v>
      </c>
      <c r="BB62" s="6">
        <f t="shared" si="75"/>
        <v>0</v>
      </c>
      <c r="BC62" s="6" t="str">
        <f t="shared" si="76"/>
        <v/>
      </c>
      <c r="BD62" s="6" t="str">
        <f t="shared" si="77"/>
        <v/>
      </c>
      <c r="BE62" s="6" t="str">
        <f t="shared" si="78"/>
        <v/>
      </c>
      <c r="BF62" s="6" t="str">
        <f t="shared" si="79"/>
        <v/>
      </c>
      <c r="BG62" s="6" t="str">
        <f t="shared" si="80"/>
        <v/>
      </c>
      <c r="BH62" s="6" t="str">
        <f t="shared" si="81"/>
        <v/>
      </c>
      <c r="BI62" s="6" t="str">
        <f t="shared" si="82"/>
        <v/>
      </c>
      <c r="BJ62" s="6" t="str">
        <f t="shared" si="83"/>
        <v/>
      </c>
      <c r="BK62" s="6" t="str">
        <f t="shared" si="84"/>
        <v/>
      </c>
      <c r="BM62" s="1">
        <v>2</v>
      </c>
      <c r="BN62" s="7" t="str">
        <f t="shared" si="86"/>
        <v/>
      </c>
      <c r="BO62" s="8">
        <f t="shared" si="87"/>
        <v>1.8296853896934782E-3</v>
      </c>
      <c r="BP62" s="8">
        <f t="shared" si="88"/>
        <v>0</v>
      </c>
      <c r="BQ62" s="8">
        <f t="shared" si="89"/>
        <v>0</v>
      </c>
      <c r="BR62" s="8">
        <f t="shared" si="90"/>
        <v>0</v>
      </c>
      <c r="BS62" s="8">
        <f t="shared" si="91"/>
        <v>7.7102218166936326E-4</v>
      </c>
      <c r="BT62" s="8" t="str">
        <f t="shared" si="92"/>
        <v/>
      </c>
      <c r="BU62" s="8" t="str">
        <f t="shared" si="93"/>
        <v/>
      </c>
      <c r="BV62" s="8" t="str">
        <f t="shared" si="94"/>
        <v/>
      </c>
      <c r="BW62" s="8">
        <f t="shared" si="95"/>
        <v>6.9045363993541905E-4</v>
      </c>
      <c r="BX62" s="8">
        <f t="shared" si="96"/>
        <v>0.98942400516298523</v>
      </c>
      <c r="BZ62" s="7">
        <f t="shared" si="97"/>
        <v>0</v>
      </c>
      <c r="CA62" s="8">
        <f t="shared" si="98"/>
        <v>0</v>
      </c>
      <c r="CB62" s="8">
        <f t="shared" si="99"/>
        <v>1.0049378125248716</v>
      </c>
      <c r="CD62" s="7">
        <f t="shared" si="100"/>
        <v>0</v>
      </c>
      <c r="CE62" s="8">
        <f t="shared" si="101"/>
        <v>2.3470211008447227E-3</v>
      </c>
      <c r="CF62" s="8">
        <f t="shared" si="102"/>
        <v>0</v>
      </c>
      <c r="CG62" s="8" t="str">
        <f t="shared" si="103"/>
        <v/>
      </c>
      <c r="CH62" s="8" t="str">
        <f t="shared" si="104"/>
        <v/>
      </c>
      <c r="CI62" s="8" t="str">
        <f t="shared" si="105"/>
        <v/>
      </c>
      <c r="CJ62" s="8">
        <f t="shared" si="31"/>
        <v>2.3470211008447227E-3</v>
      </c>
      <c r="CK62" s="7" t="str">
        <f t="shared" si="106"/>
        <v/>
      </c>
      <c r="CL62" s="8" t="str">
        <f t="shared" si="107"/>
        <v/>
      </c>
      <c r="CM62" s="8" t="str">
        <f t="shared" si="108"/>
        <v/>
      </c>
      <c r="CO62" s="8" t="str">
        <f t="shared" si="109"/>
        <v/>
      </c>
      <c r="CP62" s="8" t="str">
        <f t="shared" si="110"/>
        <v/>
      </c>
      <c r="CQ62" s="8" t="str">
        <f t="shared" si="111"/>
        <v/>
      </c>
      <c r="CT62" s="9">
        <f t="shared" si="112"/>
        <v>50.212367944246814</v>
      </c>
      <c r="CU62" s="9">
        <f t="shared" si="113"/>
        <v>0.11735105504223613</v>
      </c>
      <c r="CV62" s="3"/>
      <c r="CW62" s="3">
        <f t="shared" si="114"/>
        <v>1.820695138434941E-3</v>
      </c>
      <c r="CX62" s="3">
        <f t="shared" si="115"/>
        <v>6.8706106122196553E-4</v>
      </c>
      <c r="CY62" s="3">
        <f t="shared" si="116"/>
        <v>0.9845624205114657</v>
      </c>
      <c r="CZ62" s="10">
        <f t="shared" si="117"/>
        <v>9.1484269484673905E-2</v>
      </c>
      <c r="DA62" s="3">
        <f t="shared" si="118"/>
        <v>2.5077561996569068E-3</v>
      </c>
      <c r="DB62" s="3">
        <f t="shared" si="119"/>
        <v>0.98226834370329863</v>
      </c>
      <c r="DC62" s="3">
        <f t="shared" si="120"/>
        <v>49.588551313191495</v>
      </c>
      <c r="DD62" s="3">
        <f t="shared" si="121"/>
        <v>0.98303378973795619</v>
      </c>
      <c r="DE62" s="3">
        <f t="shared" si="122"/>
        <v>2.3354888945296155E-3</v>
      </c>
      <c r="DF62" s="10">
        <f t="shared" si="123"/>
        <v>0.12600695148144486</v>
      </c>
      <c r="DG62" s="1">
        <f t="shared" si="124"/>
        <v>4.8432450941865227E-3</v>
      </c>
    </row>
    <row r="63" spans="1:111" ht="13" x14ac:dyDescent="0.15">
      <c r="A63" s="1" t="s">
        <v>60</v>
      </c>
      <c r="B63" s="2" t="s">
        <v>511</v>
      </c>
      <c r="C63" s="2" t="s">
        <v>38</v>
      </c>
      <c r="G63" s="4" t="str">
        <f t="shared" si="6"/>
        <v>ok</v>
      </c>
      <c r="I63" s="5"/>
      <c r="J63" s="5">
        <v>4.2999999999999997E-2</v>
      </c>
      <c r="K63" s="5">
        <v>0</v>
      </c>
      <c r="L63" s="5">
        <v>0</v>
      </c>
      <c r="M63" s="5">
        <v>0</v>
      </c>
      <c r="N63" s="5">
        <v>3.5000000000000003E-2</v>
      </c>
      <c r="O63" s="5"/>
      <c r="P63" s="5"/>
      <c r="Q63" s="5"/>
      <c r="R63" s="5">
        <v>0</v>
      </c>
      <c r="S63" s="5">
        <v>87.847999999999999</v>
      </c>
      <c r="T63" s="5">
        <v>0</v>
      </c>
      <c r="U63" s="5">
        <v>0</v>
      </c>
      <c r="V63" s="5">
        <v>13.454000000000001</v>
      </c>
      <c r="W63" s="5">
        <v>0</v>
      </c>
      <c r="X63" s="5">
        <v>0</v>
      </c>
      <c r="Y63" s="5">
        <v>9.2999999999999999E-2</v>
      </c>
      <c r="Z63" s="5"/>
      <c r="AA63" s="5"/>
      <c r="AB63" s="5"/>
      <c r="AC63" s="5"/>
      <c r="AD63" s="5"/>
      <c r="AE63" s="5"/>
      <c r="AF63" s="5"/>
      <c r="AG63" s="5"/>
      <c r="AH63" s="5"/>
      <c r="AI63" s="4">
        <f t="shared" si="7"/>
        <v>101.473</v>
      </c>
      <c r="AJ63" s="1"/>
      <c r="AM63" s="6">
        <f t="shared" si="8"/>
        <v>9.1078988091281399E-2</v>
      </c>
      <c r="AN63" s="6">
        <f t="shared" si="9"/>
        <v>0</v>
      </c>
      <c r="AO63" s="6">
        <f t="shared" si="10"/>
        <v>0</v>
      </c>
      <c r="AP63" s="6">
        <f t="shared" si="11"/>
        <v>0</v>
      </c>
      <c r="AQ63" s="6">
        <f t="shared" si="12"/>
        <v>3.8380325108319381E-2</v>
      </c>
      <c r="AR63" s="6" t="str">
        <f t="shared" si="13"/>
        <v/>
      </c>
      <c r="AU63" s="6">
        <f t="shared" si="14"/>
        <v>0</v>
      </c>
      <c r="AV63" s="6">
        <f t="shared" si="15"/>
        <v>50.150603550170167</v>
      </c>
      <c r="AW63" s="6">
        <f t="shared" si="16"/>
        <v>0</v>
      </c>
      <c r="AX63" s="6">
        <f t="shared" si="17"/>
        <v>0</v>
      </c>
      <c r="AY63" s="6">
        <f t="shared" si="72"/>
        <v>49.629588199839056</v>
      </c>
      <c r="AZ63" s="6">
        <f t="shared" si="73"/>
        <v>0</v>
      </c>
      <c r="BA63" s="6">
        <f t="shared" si="74"/>
        <v>0</v>
      </c>
      <c r="BB63" s="6">
        <f t="shared" si="75"/>
        <v>9.0348936791191159E-2</v>
      </c>
      <c r="BC63" s="6" t="str">
        <f t="shared" si="76"/>
        <v/>
      </c>
      <c r="BD63" s="6" t="str">
        <f t="shared" si="77"/>
        <v/>
      </c>
      <c r="BE63" s="6" t="str">
        <f t="shared" si="78"/>
        <v/>
      </c>
      <c r="BF63" s="6" t="str">
        <f t="shared" si="79"/>
        <v/>
      </c>
      <c r="BG63" s="6" t="str">
        <f t="shared" si="80"/>
        <v/>
      </c>
      <c r="BH63" s="6" t="str">
        <f t="shared" si="81"/>
        <v/>
      </c>
      <c r="BI63" s="6" t="str">
        <f t="shared" si="82"/>
        <v/>
      </c>
      <c r="BJ63" s="6" t="str">
        <f t="shared" si="83"/>
        <v/>
      </c>
      <c r="BK63" s="6" t="str">
        <f t="shared" si="84"/>
        <v/>
      </c>
      <c r="BM63" s="1">
        <v>2</v>
      </c>
      <c r="BN63" s="7" t="str">
        <f t="shared" si="86"/>
        <v/>
      </c>
      <c r="BO63" s="8">
        <f t="shared" si="87"/>
        <v>1.821579761825628E-3</v>
      </c>
      <c r="BP63" s="8">
        <f t="shared" si="88"/>
        <v>0</v>
      </c>
      <c r="BQ63" s="8">
        <f t="shared" si="89"/>
        <v>0</v>
      </c>
      <c r="BR63" s="8">
        <f t="shared" si="90"/>
        <v>0</v>
      </c>
      <c r="BS63" s="8">
        <f t="shared" si="91"/>
        <v>7.6760650216638757E-4</v>
      </c>
      <c r="BT63" s="8" t="str">
        <f t="shared" si="92"/>
        <v/>
      </c>
      <c r="BU63" s="8" t="str">
        <f t="shared" si="93"/>
        <v/>
      </c>
      <c r="BV63" s="8" t="str">
        <f t="shared" si="94"/>
        <v/>
      </c>
      <c r="BW63" s="8">
        <f t="shared" si="95"/>
        <v>0</v>
      </c>
      <c r="BX63" s="8">
        <f t="shared" si="96"/>
        <v>1.0030120710034034</v>
      </c>
      <c r="BZ63" s="7">
        <f t="shared" si="97"/>
        <v>0</v>
      </c>
      <c r="CA63" s="8">
        <f t="shared" si="98"/>
        <v>0</v>
      </c>
      <c r="CB63" s="8">
        <f t="shared" si="99"/>
        <v>0.99259176399678106</v>
      </c>
      <c r="CD63" s="7">
        <f t="shared" si="100"/>
        <v>0</v>
      </c>
      <c r="CE63" s="8">
        <f t="shared" si="101"/>
        <v>0</v>
      </c>
      <c r="CF63" s="8">
        <f t="shared" si="102"/>
        <v>1.8069787358238232E-3</v>
      </c>
      <c r="CG63" s="8" t="str">
        <f t="shared" si="103"/>
        <v/>
      </c>
      <c r="CH63" s="8" t="str">
        <f t="shared" si="104"/>
        <v/>
      </c>
      <c r="CI63" s="8" t="str">
        <f t="shared" si="105"/>
        <v/>
      </c>
      <c r="CJ63" s="8">
        <f t="shared" si="31"/>
        <v>1.8069787358238232E-3</v>
      </c>
      <c r="CK63" s="7" t="str">
        <f t="shared" si="106"/>
        <v/>
      </c>
      <c r="CL63" s="8" t="str">
        <f t="shared" si="107"/>
        <v/>
      </c>
      <c r="CM63" s="8" t="str">
        <f t="shared" si="108"/>
        <v/>
      </c>
      <c r="CO63" s="8" t="str">
        <f t="shared" si="109"/>
        <v/>
      </c>
      <c r="CP63" s="8" t="str">
        <f t="shared" si="110"/>
        <v/>
      </c>
      <c r="CQ63" s="8" t="str">
        <f t="shared" si="111"/>
        <v/>
      </c>
      <c r="CT63" s="9">
        <f t="shared" si="112"/>
        <v>49.629588199839056</v>
      </c>
      <c r="CU63" s="9">
        <f t="shared" si="113"/>
        <v>9.0348936791191159E-2</v>
      </c>
      <c r="CV63" s="3"/>
      <c r="CW63" s="3">
        <f t="shared" si="114"/>
        <v>1.8351751726115824E-3</v>
      </c>
      <c r="CX63" s="3">
        <f t="shared" si="115"/>
        <v>0</v>
      </c>
      <c r="CY63" s="3">
        <f t="shared" si="116"/>
        <v>1.0104980792553262</v>
      </c>
      <c r="CZ63" s="10">
        <f t="shared" si="117"/>
        <v>9.1078988091281399E-2</v>
      </c>
      <c r="DA63" s="3">
        <f t="shared" si="118"/>
        <v>1.8351751726115824E-3</v>
      </c>
      <c r="DB63" s="3">
        <f t="shared" si="119"/>
        <v>1.0086618454958309</v>
      </c>
      <c r="DC63" s="3">
        <f t="shared" si="120"/>
        <v>50.240952486961362</v>
      </c>
      <c r="DD63" s="3">
        <f t="shared" si="121"/>
        <v>1.0094337757781009</v>
      </c>
      <c r="DE63" s="3">
        <f t="shared" si="122"/>
        <v>1.8204651714495619E-3</v>
      </c>
      <c r="DF63" s="10">
        <f t="shared" si="123"/>
        <v>9.1078988091281399E-2</v>
      </c>
      <c r="DG63" s="1">
        <f t="shared" si="124"/>
        <v>1.8351751726115824E-3</v>
      </c>
    </row>
    <row r="64" spans="1:111" ht="13" x14ac:dyDescent="0.15">
      <c r="A64" s="1" t="s">
        <v>60</v>
      </c>
      <c r="B64" s="2" t="s">
        <v>511</v>
      </c>
      <c r="C64" s="2" t="s">
        <v>41</v>
      </c>
      <c r="G64" s="4" t="str">
        <f t="shared" si="6"/>
        <v>ok</v>
      </c>
      <c r="I64" s="5"/>
      <c r="J64" s="5">
        <v>0.03</v>
      </c>
      <c r="K64" s="5">
        <v>0</v>
      </c>
      <c r="L64" s="5">
        <v>0</v>
      </c>
      <c r="M64" s="5">
        <v>0</v>
      </c>
      <c r="N64" s="5">
        <v>0</v>
      </c>
      <c r="O64" s="5"/>
      <c r="P64" s="5"/>
      <c r="Q64" s="5"/>
      <c r="R64" s="5">
        <v>0</v>
      </c>
      <c r="S64" s="5">
        <v>87.718999999999994</v>
      </c>
      <c r="T64" s="5">
        <v>0</v>
      </c>
      <c r="U64" s="5">
        <v>0</v>
      </c>
      <c r="V64" s="5">
        <v>13.36</v>
      </c>
      <c r="W64" s="5">
        <v>0</v>
      </c>
      <c r="X64" s="5">
        <v>6.5000000000000002E-2</v>
      </c>
      <c r="Y64" s="5">
        <v>0.44400000000000001</v>
      </c>
      <c r="Z64" s="5"/>
      <c r="AA64" s="5"/>
      <c r="AB64" s="5"/>
      <c r="AC64" s="5"/>
      <c r="AD64" s="5"/>
      <c r="AE64" s="5"/>
      <c r="AF64" s="5"/>
      <c r="AG64" s="5"/>
      <c r="AH64" s="5"/>
      <c r="AI64" s="4">
        <f t="shared" si="7"/>
        <v>101.61799999999999</v>
      </c>
      <c r="AJ64" s="1"/>
      <c r="AM64" s="6">
        <f t="shared" si="8"/>
        <v>6.3570620527584415E-2</v>
      </c>
      <c r="AN64" s="6">
        <f t="shared" si="9"/>
        <v>0</v>
      </c>
      <c r="AO64" s="6">
        <f t="shared" si="10"/>
        <v>0</v>
      </c>
      <c r="AP64" s="6">
        <f t="shared" si="11"/>
        <v>0</v>
      </c>
      <c r="AQ64" s="6">
        <f t="shared" si="12"/>
        <v>0</v>
      </c>
      <c r="AR64" s="6" t="str">
        <f t="shared" si="13"/>
        <v/>
      </c>
      <c r="AU64" s="6">
        <f t="shared" si="14"/>
        <v>0</v>
      </c>
      <c r="AV64" s="6">
        <f t="shared" si="15"/>
        <v>50.098348814300948</v>
      </c>
      <c r="AW64" s="6">
        <f t="shared" si="16"/>
        <v>0</v>
      </c>
      <c r="AX64" s="6">
        <f t="shared" si="17"/>
        <v>0</v>
      </c>
      <c r="AY64" s="6">
        <f t="shared" si="72"/>
        <v>49.303887204441914</v>
      </c>
      <c r="AZ64" s="6">
        <f t="shared" si="73"/>
        <v>0</v>
      </c>
      <c r="BA64" s="6">
        <f t="shared" si="74"/>
        <v>0.10266581578536167</v>
      </c>
      <c r="BB64" s="6">
        <f t="shared" si="75"/>
        <v>0.43152754494420587</v>
      </c>
      <c r="BC64" s="6" t="str">
        <f t="shared" si="76"/>
        <v/>
      </c>
      <c r="BD64" s="6" t="str">
        <f t="shared" si="77"/>
        <v/>
      </c>
      <c r="BE64" s="6" t="str">
        <f t="shared" si="78"/>
        <v/>
      </c>
      <c r="BF64" s="6" t="str">
        <f t="shared" si="79"/>
        <v/>
      </c>
      <c r="BG64" s="6" t="str">
        <f t="shared" si="80"/>
        <v/>
      </c>
      <c r="BH64" s="6" t="str">
        <f t="shared" si="81"/>
        <v/>
      </c>
      <c r="BI64" s="6" t="str">
        <f t="shared" si="82"/>
        <v/>
      </c>
      <c r="BJ64" s="6" t="str">
        <f t="shared" si="83"/>
        <v/>
      </c>
      <c r="BK64" s="6" t="str">
        <f t="shared" si="84"/>
        <v/>
      </c>
      <c r="BM64" s="1">
        <v>2</v>
      </c>
      <c r="BN64" s="7" t="str">
        <f t="shared" si="86"/>
        <v/>
      </c>
      <c r="BO64" s="8">
        <f t="shared" si="87"/>
        <v>1.2714124105516883E-3</v>
      </c>
      <c r="BP64" s="8">
        <f t="shared" si="88"/>
        <v>0</v>
      </c>
      <c r="BQ64" s="8">
        <f t="shared" si="89"/>
        <v>0</v>
      </c>
      <c r="BR64" s="8">
        <f t="shared" si="90"/>
        <v>0</v>
      </c>
      <c r="BS64" s="8">
        <f t="shared" si="91"/>
        <v>0</v>
      </c>
      <c r="BT64" s="8" t="str">
        <f t="shared" si="92"/>
        <v/>
      </c>
      <c r="BU64" s="8" t="str">
        <f t="shared" si="93"/>
        <v/>
      </c>
      <c r="BV64" s="8" t="str">
        <f t="shared" si="94"/>
        <v/>
      </c>
      <c r="BW64" s="8">
        <f t="shared" si="95"/>
        <v>0</v>
      </c>
      <c r="BX64" s="8">
        <f t="shared" si="96"/>
        <v>1.0019669762860191</v>
      </c>
      <c r="BZ64" s="7">
        <f t="shared" si="97"/>
        <v>0</v>
      </c>
      <c r="CA64" s="8">
        <f t="shared" si="98"/>
        <v>0</v>
      </c>
      <c r="CB64" s="8">
        <f t="shared" si="99"/>
        <v>0.9860777440888383</v>
      </c>
      <c r="CD64" s="7">
        <f t="shared" si="100"/>
        <v>0</v>
      </c>
      <c r="CE64" s="8">
        <f t="shared" si="101"/>
        <v>2.0533163157072333E-3</v>
      </c>
      <c r="CF64" s="8">
        <f t="shared" si="102"/>
        <v>8.6305508988841172E-3</v>
      </c>
      <c r="CG64" s="8" t="str">
        <f t="shared" si="103"/>
        <v/>
      </c>
      <c r="CH64" s="8" t="str">
        <f t="shared" si="104"/>
        <v/>
      </c>
      <c r="CI64" s="8" t="str">
        <f t="shared" si="105"/>
        <v/>
      </c>
      <c r="CJ64" s="8">
        <f t="shared" si="31"/>
        <v>1.0683867214591351E-2</v>
      </c>
      <c r="CK64" s="7" t="str">
        <f t="shared" si="106"/>
        <v/>
      </c>
      <c r="CL64" s="8" t="str">
        <f t="shared" si="107"/>
        <v/>
      </c>
      <c r="CM64" s="8" t="str">
        <f t="shared" si="108"/>
        <v/>
      </c>
      <c r="CO64" s="8" t="str">
        <f t="shared" si="109"/>
        <v/>
      </c>
      <c r="CP64" s="8" t="str">
        <f t="shared" si="110"/>
        <v/>
      </c>
      <c r="CQ64" s="8" t="str">
        <f t="shared" si="111"/>
        <v/>
      </c>
      <c r="CT64" s="9">
        <f t="shared" si="112"/>
        <v>49.303887204441914</v>
      </c>
      <c r="CU64" s="9">
        <f t="shared" si="113"/>
        <v>0.53419336072956758</v>
      </c>
      <c r="CV64" s="3"/>
      <c r="CW64" s="3">
        <f t="shared" si="114"/>
        <v>1.2893632557608393E-3</v>
      </c>
      <c r="CX64" s="3">
        <f t="shared" si="115"/>
        <v>0</v>
      </c>
      <c r="CY64" s="3">
        <f t="shared" si="116"/>
        <v>1.0161135694344898</v>
      </c>
      <c r="CZ64" s="10">
        <f t="shared" si="117"/>
        <v>6.3570620527584415E-2</v>
      </c>
      <c r="DA64" s="3">
        <f t="shared" si="118"/>
        <v>1.2893632557608393E-3</v>
      </c>
      <c r="DB64" s="3">
        <f t="shared" si="119"/>
        <v>1.0052222767445693</v>
      </c>
      <c r="DC64" s="3">
        <f t="shared" si="120"/>
        <v>50.632542175030515</v>
      </c>
      <c r="DD64" s="3">
        <f t="shared" si="121"/>
        <v>1.0052222767445693</v>
      </c>
      <c r="DE64" s="3">
        <f t="shared" si="122"/>
        <v>1.0834710831511085E-2</v>
      </c>
      <c r="DF64" s="10">
        <f t="shared" si="123"/>
        <v>6.3570620527584415E-2</v>
      </c>
      <c r="DG64" s="1">
        <f t="shared" si="124"/>
        <v>3.3716699785482519E-3</v>
      </c>
    </row>
    <row r="65" spans="1:111" ht="13" x14ac:dyDescent="0.15">
      <c r="A65" s="1" t="s">
        <v>60</v>
      </c>
      <c r="B65" s="2" t="s">
        <v>511</v>
      </c>
      <c r="C65" s="2" t="s">
        <v>42</v>
      </c>
      <c r="G65" s="4" t="str">
        <f t="shared" si="6"/>
        <v>ok</v>
      </c>
      <c r="I65" s="5"/>
      <c r="J65" s="5">
        <v>4.3999999999999997E-2</v>
      </c>
      <c r="K65" s="5">
        <v>0</v>
      </c>
      <c r="L65" s="5">
        <v>0</v>
      </c>
      <c r="M65" s="5">
        <v>0</v>
      </c>
      <c r="N65" s="5">
        <v>4.3999999999999997E-2</v>
      </c>
      <c r="O65" s="5"/>
      <c r="P65" s="5"/>
      <c r="Q65" s="5"/>
      <c r="R65" s="5">
        <v>0.8</v>
      </c>
      <c r="S65" s="5">
        <v>86.691999999999993</v>
      </c>
      <c r="T65" s="5">
        <v>0</v>
      </c>
      <c r="U65" s="5">
        <v>7.0000000000000007E-2</v>
      </c>
      <c r="V65" s="5">
        <v>13.051</v>
      </c>
      <c r="W65" s="5">
        <v>0</v>
      </c>
      <c r="X65" s="5">
        <v>0</v>
      </c>
      <c r="Y65" s="5">
        <v>0.35599999999999998</v>
      </c>
      <c r="Z65" s="5"/>
      <c r="AA65" s="5"/>
      <c r="AB65" s="5"/>
      <c r="AC65" s="5"/>
      <c r="AD65" s="5"/>
      <c r="AE65" s="5"/>
      <c r="AF65" s="5"/>
      <c r="AG65" s="5"/>
      <c r="AH65" s="5"/>
      <c r="AI65" s="4">
        <f t="shared" si="7"/>
        <v>101.05699999999999</v>
      </c>
      <c r="AJ65" s="1"/>
      <c r="AM65" s="6">
        <f t="shared" si="8"/>
        <v>9.3562579414232919E-2</v>
      </c>
      <c r="AN65" s="6">
        <f t="shared" si="9"/>
        <v>0</v>
      </c>
      <c r="AO65" s="6">
        <f t="shared" si="10"/>
        <v>0</v>
      </c>
      <c r="AP65" s="6">
        <f t="shared" si="11"/>
        <v>0</v>
      </c>
      <c r="AQ65" s="6">
        <f t="shared" si="12"/>
        <v>4.843876367073742E-2</v>
      </c>
      <c r="AR65" s="6" t="str">
        <f t="shared" si="13"/>
        <v/>
      </c>
      <c r="AU65" s="6">
        <f t="shared" si="14"/>
        <v>1.4528221572350062</v>
      </c>
      <c r="AV65" s="6">
        <f t="shared" si="15"/>
        <v>49.68474627397184</v>
      </c>
      <c r="AW65" s="6">
        <f t="shared" si="16"/>
        <v>0</v>
      </c>
      <c r="AX65" s="6">
        <f t="shared" si="17"/>
        <v>4.144026908315341E-2</v>
      </c>
      <c r="AY65" s="6">
        <f t="shared" si="72"/>
        <v>48.331781843880712</v>
      </c>
      <c r="AZ65" s="6">
        <f t="shared" si="73"/>
        <v>0</v>
      </c>
      <c r="BA65" s="6">
        <f t="shared" si="74"/>
        <v>0</v>
      </c>
      <c r="BB65" s="6">
        <f t="shared" si="75"/>
        <v>0.34720811274432423</v>
      </c>
      <c r="BC65" s="6" t="str">
        <f t="shared" si="76"/>
        <v/>
      </c>
      <c r="BD65" s="6" t="str">
        <f t="shared" si="77"/>
        <v/>
      </c>
      <c r="BE65" s="6" t="str">
        <f t="shared" si="78"/>
        <v/>
      </c>
      <c r="BF65" s="6" t="str">
        <f t="shared" si="79"/>
        <v/>
      </c>
      <c r="BG65" s="6" t="str">
        <f t="shared" si="80"/>
        <v/>
      </c>
      <c r="BH65" s="6" t="str">
        <f t="shared" si="81"/>
        <v/>
      </c>
      <c r="BI65" s="6" t="str">
        <f t="shared" si="82"/>
        <v/>
      </c>
      <c r="BJ65" s="6" t="str">
        <f t="shared" si="83"/>
        <v/>
      </c>
      <c r="BK65" s="6" t="str">
        <f t="shared" si="84"/>
        <v/>
      </c>
      <c r="BM65" s="1">
        <v>2</v>
      </c>
      <c r="BN65" s="7" t="str">
        <f t="shared" si="86"/>
        <v/>
      </c>
      <c r="BO65" s="8">
        <f t="shared" si="87"/>
        <v>1.8712515882846584E-3</v>
      </c>
      <c r="BP65" s="8">
        <f t="shared" si="88"/>
        <v>0</v>
      </c>
      <c r="BQ65" s="8">
        <f t="shared" si="89"/>
        <v>0</v>
      </c>
      <c r="BR65" s="8">
        <f t="shared" si="90"/>
        <v>0</v>
      </c>
      <c r="BS65" s="8">
        <f t="shared" si="91"/>
        <v>9.6877527341474837E-4</v>
      </c>
      <c r="BT65" s="8" t="str">
        <f t="shared" si="92"/>
        <v/>
      </c>
      <c r="BU65" s="8" t="str">
        <f t="shared" si="93"/>
        <v/>
      </c>
      <c r="BV65" s="8" t="str">
        <f t="shared" si="94"/>
        <v/>
      </c>
      <c r="BW65" s="8">
        <f t="shared" si="95"/>
        <v>2.9056443144700125E-2</v>
      </c>
      <c r="BX65" s="8">
        <f t="shared" si="96"/>
        <v>0.99369492547943683</v>
      </c>
      <c r="BZ65" s="7">
        <f t="shared" si="97"/>
        <v>0</v>
      </c>
      <c r="CA65" s="8">
        <f t="shared" si="98"/>
        <v>8.2880538166306818E-4</v>
      </c>
      <c r="CB65" s="8">
        <f t="shared" si="99"/>
        <v>0.96663563687761422</v>
      </c>
      <c r="CD65" s="7">
        <f t="shared" si="100"/>
        <v>0</v>
      </c>
      <c r="CE65" s="8">
        <f t="shared" si="101"/>
        <v>0</v>
      </c>
      <c r="CF65" s="8">
        <f t="shared" si="102"/>
        <v>6.9441622548864846E-3</v>
      </c>
      <c r="CG65" s="8" t="str">
        <f t="shared" si="103"/>
        <v/>
      </c>
      <c r="CH65" s="8" t="str">
        <f t="shared" si="104"/>
        <v/>
      </c>
      <c r="CI65" s="8" t="str">
        <f t="shared" si="105"/>
        <v/>
      </c>
      <c r="CJ65" s="8">
        <f t="shared" si="31"/>
        <v>6.9441622548864846E-3</v>
      </c>
      <c r="CK65" s="7" t="str">
        <f t="shared" si="106"/>
        <v/>
      </c>
      <c r="CL65" s="8" t="str">
        <f t="shared" si="107"/>
        <v/>
      </c>
      <c r="CM65" s="8" t="str">
        <f t="shared" si="108"/>
        <v/>
      </c>
      <c r="CO65" s="8" t="str">
        <f t="shared" si="109"/>
        <v/>
      </c>
      <c r="CP65" s="8" t="str">
        <f t="shared" si="110"/>
        <v/>
      </c>
      <c r="CQ65" s="8" t="str">
        <f t="shared" si="111"/>
        <v/>
      </c>
      <c r="CT65" s="9">
        <f t="shared" si="112"/>
        <v>46.878959686645707</v>
      </c>
      <c r="CU65" s="9">
        <f t="shared" si="113"/>
        <v>0.34720811274432423</v>
      </c>
      <c r="CV65" s="3"/>
      <c r="CW65" s="3">
        <f t="shared" si="114"/>
        <v>1.9358396451522276E-3</v>
      </c>
      <c r="CX65" s="3">
        <f t="shared" si="115"/>
        <v>3.0059354358749926E-2</v>
      </c>
      <c r="CY65" s="3">
        <f t="shared" si="116"/>
        <v>1.0279932660968598</v>
      </c>
      <c r="CZ65" s="10">
        <f t="shared" si="117"/>
        <v>9.3562579414232919E-2</v>
      </c>
      <c r="DA65" s="3">
        <f t="shared" si="118"/>
        <v>3.1995194003902154E-2</v>
      </c>
      <c r="DB65" s="3">
        <f t="shared" si="119"/>
        <v>1.0206609939574132</v>
      </c>
      <c r="DC65" s="3">
        <f t="shared" si="120"/>
        <v>50.031954386716166</v>
      </c>
      <c r="DD65" s="3">
        <f t="shared" si="121"/>
        <v>1.0216560590504624</v>
      </c>
      <c r="DE65" s="3">
        <f t="shared" si="122"/>
        <v>7.1838467256568617E-3</v>
      </c>
      <c r="DF65" s="10">
        <f t="shared" si="123"/>
        <v>1.5463847366492391</v>
      </c>
      <c r="DG65" s="1">
        <f t="shared" si="124"/>
        <v>3.1995194003902154E-2</v>
      </c>
    </row>
    <row r="66" spans="1:111" ht="13" x14ac:dyDescent="0.15">
      <c r="A66" s="1" t="s">
        <v>60</v>
      </c>
      <c r="B66" s="2" t="s">
        <v>511</v>
      </c>
      <c r="C66" s="2" t="s">
        <v>39</v>
      </c>
      <c r="G66" s="4" t="str">
        <f t="shared" ref="G66:G115" si="125">IF(AND(AI66&lt;102,AI66&gt;98),"ok","fail")</f>
        <v>ok</v>
      </c>
      <c r="I66" s="5"/>
      <c r="J66" s="5">
        <v>3.6999999999999998E-2</v>
      </c>
      <c r="K66" s="5">
        <v>0</v>
      </c>
      <c r="L66" s="5">
        <v>0</v>
      </c>
      <c r="M66" s="5">
        <v>0</v>
      </c>
      <c r="N66" s="5">
        <v>3.5000000000000003E-2</v>
      </c>
      <c r="O66" s="5"/>
      <c r="P66" s="5"/>
      <c r="Q66" s="5"/>
      <c r="R66" s="5">
        <v>1.9E-2</v>
      </c>
      <c r="S66" s="5">
        <v>86.531999999999996</v>
      </c>
      <c r="T66" s="5">
        <v>0</v>
      </c>
      <c r="U66" s="5">
        <v>0.124</v>
      </c>
      <c r="V66" s="5">
        <v>13.678000000000001</v>
      </c>
      <c r="W66" s="5">
        <v>0</v>
      </c>
      <c r="X66" s="5">
        <v>7.3999999999999996E-2</v>
      </c>
      <c r="Y66" s="5">
        <v>0.79700000000000004</v>
      </c>
      <c r="Z66" s="5"/>
      <c r="AA66" s="5"/>
      <c r="AB66" s="5"/>
      <c r="AC66" s="5"/>
      <c r="AD66" s="5"/>
      <c r="AE66" s="5"/>
      <c r="AF66" s="5"/>
      <c r="AG66" s="5"/>
      <c r="AH66" s="5"/>
      <c r="AI66" s="4">
        <f t="shared" ref="AI66:AI115" si="126">SUM(I66:AH66)</f>
        <v>101.29599999999998</v>
      </c>
      <c r="AJ66" s="1"/>
      <c r="AM66" s="6">
        <f t="shared" ref="AM66:AM115" si="127">IF(J66="","",100*(J66/55.845)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7.7616966923250999E-2</v>
      </c>
      <c r="AN66" s="6">
        <f t="shared" ref="AN66:AN115" si="128">IF(K66="","",100*(K66/58.9332)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0</v>
      </c>
      <c r="AO66" s="6">
        <f t="shared" ref="AO66:AO115" si="129">IF(L66="","",100*(L66/58.6934)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0</v>
      </c>
      <c r="AP66" s="6">
        <f t="shared" ref="AP66:AP115" si="130">IF(M66="","",100*(M66/63.546)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0</v>
      </c>
      <c r="AQ66" s="6">
        <f t="shared" ref="AQ66:AQ115" si="131">IF(N66="","",100*(N66/107.8682)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3.8011398776598419E-2</v>
      </c>
      <c r="AR66" s="6" t="str">
        <f t="shared" ref="AR66:AR86" si="132">IF(O66="","",100*(O66/196.96654)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/>
      </c>
      <c r="AU66" s="6">
        <f t="shared" ref="AU66:AU115" si="133">IF(R66="","",100*(R66/65.39)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3.403936912361593E-2</v>
      </c>
      <c r="AV66" s="6">
        <f t="shared" ref="AV66:AV115" si="134">IF(S66="","",100*(S66/207.2)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48.924481231970013</v>
      </c>
      <c r="AW66" s="6">
        <f t="shared" ref="AW66:AW115" si="135">IF(T66="","",100*(T66/78.96)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0</v>
      </c>
      <c r="AX66" s="6">
        <f t="shared" ref="AX66:AX115" si="136">IF(U66="","",100*(U66/200.59)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7.2418853599555646E-2</v>
      </c>
      <c r="AY66" s="6">
        <f t="shared" ref="AY66:AY86" si="137">IF(V66="","",100*(V66/32.066)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49.970886031398422</v>
      </c>
      <c r="AZ66" s="6">
        <f t="shared" ref="AZ66:AZ86" si="138">IF(W66="","",100*(W66/208.98037)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0</v>
      </c>
      <c r="BA66" s="6">
        <f t="shared" ref="BA66:BA86" si="139">IF(X66="","",100*(X66/74.92159)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0.11570815616243468</v>
      </c>
      <c r="BB66" s="6">
        <f t="shared" ref="BB66:BB86" si="140">IF(Y66="","",100*(Y66/121.757)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>0.76683799204611469</v>
      </c>
      <c r="BC66" s="6" t="str">
        <f t="shared" ref="BC66:BC86" si="141">IF(Z66="","",100*(Z66/30.973762)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/>
      </c>
      <c r="BD66" s="6" t="str">
        <f t="shared" ref="BD66:BD86" si="142">IF(AA66="","",100*(AA66/50.9415)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/>
      </c>
      <c r="BE66" s="6" t="str">
        <f t="shared" ref="BE66:BE86" si="143">IF(AB66="","",100*(AB66/238.0289)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/>
      </c>
      <c r="BF66" s="6" t="str">
        <f t="shared" ref="BF66:BF86" si="144">IF(AC66="","",100*(AC66/28.0855)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/>
      </c>
      <c r="BG66" s="6" t="str">
        <f t="shared" ref="BG66:BG86" si="145">IF(AD66="","",100*(AD66/137.327)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/>
      </c>
      <c r="BH66" s="6" t="str">
        <f t="shared" ref="BH66:BH86" si="146">IF(AE66="","",100*(AE66/40.078)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/>
      </c>
      <c r="BI66" s="6" t="str">
        <f t="shared" ref="BI66:BI86" si="147">IF(AF66="","",100*(AF66/18.9984032)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/>
      </c>
      <c r="BJ66" s="6" t="str">
        <f t="shared" ref="BJ66:BJ86" si="148">IF(AG66="","",100*(AG66/35.4527)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/>
      </c>
      <c r="BK66" s="6" t="str">
        <f t="shared" ref="BK66:BK86" si="149">IF(AH66="","",100*(AH66/15.9994)/((I66/54.938049)+(J66/55.845)+(K66/58.9332)+(L66/58.6934)+(M66/63.546)+(N66/107.8682)+(O66/196.96654)+(P66/204.3833)+(Q66/112.411)+(R66/65.39)+(S66/207.2)+(T66/78.96)+(U66/200.59)+(V66/32.066)+(W66/208.98037)+(X66/74.92159)+(Y66/121.757)+(Z66/30.973762)+(AA66/50.9415)+(AB66/238.0289)+(AC66/28.0855)+(AD66/137.327)+(AE66/40.078)+(AF66/18.9984032)+(AG66/35.4527)+(AH66/15.9994)))</f>
        <v/>
      </c>
      <c r="BM66" s="1">
        <v>2</v>
      </c>
      <c r="BN66" s="7" t="str">
        <f t="shared" si="86"/>
        <v/>
      </c>
      <c r="BO66" s="8">
        <f t="shared" si="87"/>
        <v>1.5523393384650199E-3</v>
      </c>
      <c r="BP66" s="8">
        <f t="shared" si="88"/>
        <v>0</v>
      </c>
      <c r="BQ66" s="8">
        <f t="shared" si="89"/>
        <v>0</v>
      </c>
      <c r="BR66" s="8">
        <f t="shared" si="90"/>
        <v>0</v>
      </c>
      <c r="BS66" s="8">
        <f t="shared" si="91"/>
        <v>7.6022797553196839E-4</v>
      </c>
      <c r="BT66" s="8" t="str">
        <f t="shared" si="92"/>
        <v/>
      </c>
      <c r="BU66" s="8" t="str">
        <f t="shared" si="93"/>
        <v/>
      </c>
      <c r="BV66" s="8" t="str">
        <f t="shared" si="94"/>
        <v/>
      </c>
      <c r="BW66" s="8">
        <f t="shared" si="95"/>
        <v>6.8078738247231855E-4</v>
      </c>
      <c r="BX66" s="8">
        <f t="shared" si="96"/>
        <v>0.97848962463940026</v>
      </c>
      <c r="BZ66" s="7">
        <f t="shared" si="97"/>
        <v>0</v>
      </c>
      <c r="CA66" s="8">
        <f t="shared" si="98"/>
        <v>1.448377071991113E-3</v>
      </c>
      <c r="CB66" s="8">
        <f t="shared" si="99"/>
        <v>0.99941772062796841</v>
      </c>
      <c r="CD66" s="7">
        <f t="shared" si="100"/>
        <v>0</v>
      </c>
      <c r="CE66" s="8">
        <f t="shared" si="101"/>
        <v>2.3141631232486935E-3</v>
      </c>
      <c r="CF66" s="8">
        <f t="shared" si="102"/>
        <v>1.5336759840922294E-2</v>
      </c>
      <c r="CG66" s="8" t="str">
        <f t="shared" si="103"/>
        <v/>
      </c>
      <c r="CH66" s="8" t="str">
        <f t="shared" si="104"/>
        <v/>
      </c>
      <c r="CI66" s="8" t="str">
        <f t="shared" si="105"/>
        <v/>
      </c>
      <c r="CJ66" s="8">
        <f t="shared" si="31"/>
        <v>1.7650922964170986E-2</v>
      </c>
      <c r="CK66" s="7" t="str">
        <f t="shared" si="106"/>
        <v/>
      </c>
      <c r="CL66" s="8" t="str">
        <f t="shared" si="107"/>
        <v/>
      </c>
      <c r="CM66" s="8" t="str">
        <f t="shared" si="108"/>
        <v/>
      </c>
      <c r="CO66" s="8" t="str">
        <f t="shared" si="109"/>
        <v/>
      </c>
      <c r="CP66" s="8" t="str">
        <f t="shared" si="110"/>
        <v/>
      </c>
      <c r="CQ66" s="8" t="str">
        <f t="shared" si="111"/>
        <v/>
      </c>
      <c r="CT66" s="9">
        <f t="shared" si="112"/>
        <v>49.936846662274803</v>
      </c>
      <c r="CU66" s="9">
        <f t="shared" si="113"/>
        <v>0.88254614820854937</v>
      </c>
      <c r="CV66" s="3"/>
      <c r="CW66" s="3">
        <f t="shared" si="114"/>
        <v>1.5532437602663598E-3</v>
      </c>
      <c r="CX66" s="3">
        <f t="shared" si="115"/>
        <v>6.8118402187681496E-4</v>
      </c>
      <c r="CY66" s="3">
        <f t="shared" si="116"/>
        <v>0.97905971091305211</v>
      </c>
      <c r="CZ66" s="10">
        <f t="shared" si="117"/>
        <v>7.7616966923250999E-2</v>
      </c>
      <c r="DA66" s="3">
        <f t="shared" si="118"/>
        <v>2.2344277821431746E-3</v>
      </c>
      <c r="DB66" s="3">
        <f t="shared" si="119"/>
        <v>0.96206842163918882</v>
      </c>
      <c r="DC66" s="3">
        <f t="shared" si="120"/>
        <v>49.80702738017856</v>
      </c>
      <c r="DD66" s="3">
        <f t="shared" si="121"/>
        <v>0.96281589132112388</v>
      </c>
      <c r="DE66" s="3">
        <f t="shared" si="122"/>
        <v>1.7661206720529538E-2</v>
      </c>
      <c r="DF66" s="10">
        <f t="shared" si="123"/>
        <v>0.11165633604686692</v>
      </c>
      <c r="DG66" s="1">
        <f t="shared" si="124"/>
        <v>4.5499391799144941E-3</v>
      </c>
    </row>
    <row r="67" spans="1:111" ht="13" x14ac:dyDescent="0.15">
      <c r="A67" s="1" t="s">
        <v>60</v>
      </c>
      <c r="B67" s="2" t="s">
        <v>511</v>
      </c>
      <c r="C67" s="2" t="s">
        <v>40</v>
      </c>
      <c r="G67" s="4" t="str">
        <f t="shared" si="125"/>
        <v>ok</v>
      </c>
      <c r="I67" s="5"/>
      <c r="J67" s="5">
        <v>3.5000000000000003E-2</v>
      </c>
      <c r="K67" s="5">
        <v>0</v>
      </c>
      <c r="L67" s="5">
        <v>0</v>
      </c>
      <c r="M67" s="5">
        <v>0</v>
      </c>
      <c r="N67" s="5">
        <v>0.157</v>
      </c>
      <c r="O67" s="5"/>
      <c r="P67" s="5"/>
      <c r="Q67" s="5"/>
      <c r="R67" s="5">
        <v>0</v>
      </c>
      <c r="S67" s="5">
        <v>86.2</v>
      </c>
      <c r="T67" s="5">
        <v>0</v>
      </c>
      <c r="U67" s="5">
        <v>8.6999999999999994E-2</v>
      </c>
      <c r="V67" s="5">
        <v>13.539</v>
      </c>
      <c r="W67" s="5">
        <v>0</v>
      </c>
      <c r="X67" s="5">
        <v>7.6999999999999999E-2</v>
      </c>
      <c r="Y67" s="5">
        <v>0.72599999999999998</v>
      </c>
      <c r="Z67" s="5"/>
      <c r="AA67" s="5"/>
      <c r="AB67" s="5"/>
      <c r="AC67" s="5"/>
      <c r="AD67" s="5"/>
      <c r="AE67" s="5"/>
      <c r="AF67" s="5"/>
      <c r="AG67" s="5"/>
      <c r="AH67" s="5"/>
      <c r="AI67" s="4">
        <f t="shared" si="126"/>
        <v>100.821</v>
      </c>
      <c r="AJ67" s="1"/>
      <c r="AM67" s="6">
        <f t="shared" si="127"/>
        <v>7.3928976480876665E-2</v>
      </c>
      <c r="AN67" s="6">
        <f t="shared" si="128"/>
        <v>0</v>
      </c>
      <c r="AO67" s="6">
        <f t="shared" si="129"/>
        <v>0</v>
      </c>
      <c r="AP67" s="6">
        <f t="shared" si="130"/>
        <v>0</v>
      </c>
      <c r="AQ67" s="6">
        <f t="shared" si="131"/>
        <v>0.17168690244926027</v>
      </c>
      <c r="AR67" s="6" t="str">
        <f t="shared" si="132"/>
        <v/>
      </c>
      <c r="AU67" s="6">
        <f t="shared" si="133"/>
        <v>0</v>
      </c>
      <c r="AV67" s="6">
        <f t="shared" si="134"/>
        <v>49.073661088489636</v>
      </c>
      <c r="AW67" s="6">
        <f t="shared" si="135"/>
        <v>0</v>
      </c>
      <c r="AX67" s="6">
        <f t="shared" si="136"/>
        <v>5.1161223129907688E-2</v>
      </c>
      <c r="AY67" s="6">
        <f t="shared" si="137"/>
        <v>49.804977074273523</v>
      </c>
      <c r="AZ67" s="6">
        <f t="shared" si="138"/>
        <v>0</v>
      </c>
      <c r="BA67" s="6">
        <f t="shared" si="139"/>
        <v>0.12123127821318294</v>
      </c>
      <c r="BB67" s="6">
        <f t="shared" si="140"/>
        <v>0.7033534569636074</v>
      </c>
      <c r="BC67" s="6" t="str">
        <f t="shared" si="141"/>
        <v/>
      </c>
      <c r="BD67" s="6" t="str">
        <f t="shared" si="142"/>
        <v/>
      </c>
      <c r="BE67" s="6" t="str">
        <f t="shared" si="143"/>
        <v/>
      </c>
      <c r="BF67" s="6" t="str">
        <f t="shared" si="144"/>
        <v/>
      </c>
      <c r="BG67" s="6" t="str">
        <f t="shared" si="145"/>
        <v/>
      </c>
      <c r="BH67" s="6" t="str">
        <f t="shared" si="146"/>
        <v/>
      </c>
      <c r="BI67" s="6" t="str">
        <f t="shared" si="147"/>
        <v/>
      </c>
      <c r="BJ67" s="6" t="str">
        <f t="shared" si="148"/>
        <v/>
      </c>
      <c r="BK67" s="6" t="str">
        <f t="shared" si="149"/>
        <v/>
      </c>
      <c r="BM67" s="1">
        <v>2</v>
      </c>
      <c r="BN67" s="7" t="str">
        <f t="shared" si="86"/>
        <v/>
      </c>
      <c r="BO67" s="8">
        <f t="shared" si="87"/>
        <v>1.4785795296175333E-3</v>
      </c>
      <c r="BP67" s="8">
        <f t="shared" si="88"/>
        <v>0</v>
      </c>
      <c r="BQ67" s="8">
        <f t="shared" si="89"/>
        <v>0</v>
      </c>
      <c r="BR67" s="8">
        <f t="shared" si="90"/>
        <v>0</v>
      </c>
      <c r="BS67" s="8">
        <f t="shared" si="91"/>
        <v>3.4337380489852052E-3</v>
      </c>
      <c r="BT67" s="8" t="str">
        <f t="shared" si="92"/>
        <v/>
      </c>
      <c r="BU67" s="8" t="str">
        <f t="shared" si="93"/>
        <v/>
      </c>
      <c r="BV67" s="8" t="str">
        <f t="shared" si="94"/>
        <v/>
      </c>
      <c r="BW67" s="8">
        <f t="shared" si="95"/>
        <v>0</v>
      </c>
      <c r="BX67" s="8">
        <f t="shared" si="96"/>
        <v>0.98147322176979268</v>
      </c>
      <c r="BZ67" s="7">
        <f t="shared" si="97"/>
        <v>0</v>
      </c>
      <c r="CA67" s="8">
        <f t="shared" si="98"/>
        <v>1.0232244625981537E-3</v>
      </c>
      <c r="CB67" s="8">
        <f t="shared" si="99"/>
        <v>0.99609954148547042</v>
      </c>
      <c r="CD67" s="7">
        <f t="shared" si="100"/>
        <v>0</v>
      </c>
      <c r="CE67" s="8">
        <f t="shared" si="101"/>
        <v>2.4246255642636589E-3</v>
      </c>
      <c r="CF67" s="8">
        <f t="shared" si="102"/>
        <v>1.4067069139272147E-2</v>
      </c>
      <c r="CG67" s="8" t="str">
        <f t="shared" si="103"/>
        <v/>
      </c>
      <c r="CH67" s="8" t="str">
        <f t="shared" si="104"/>
        <v/>
      </c>
      <c r="CI67" s="8" t="str">
        <f t="shared" si="105"/>
        <v/>
      </c>
      <c r="CJ67" s="8">
        <f t="shared" ref="CJ67:CJ115" si="150">SUM(CD67:CI67)</f>
        <v>1.6491694703535807E-2</v>
      </c>
      <c r="CK67" s="7" t="str">
        <f t="shared" si="106"/>
        <v/>
      </c>
      <c r="CL67" s="8" t="str">
        <f t="shared" si="107"/>
        <v/>
      </c>
      <c r="CM67" s="8" t="str">
        <f t="shared" si="108"/>
        <v/>
      </c>
      <c r="CO67" s="8" t="str">
        <f t="shared" si="109"/>
        <v/>
      </c>
      <c r="CP67" s="8" t="str">
        <f t="shared" si="110"/>
        <v/>
      </c>
      <c r="CQ67" s="8" t="str">
        <f t="shared" si="111"/>
        <v/>
      </c>
      <c r="CT67" s="9">
        <f t="shared" si="112"/>
        <v>49.804977074273523</v>
      </c>
      <c r="CU67" s="9">
        <f t="shared" si="113"/>
        <v>0.82458473517679032</v>
      </c>
      <c r="CV67" s="3"/>
      <c r="CW67" s="3">
        <f t="shared" si="114"/>
        <v>1.4843692502985661E-3</v>
      </c>
      <c r="CX67" s="3">
        <f t="shared" si="115"/>
        <v>0</v>
      </c>
      <c r="CY67" s="3">
        <f t="shared" si="116"/>
        <v>0.98531640754109207</v>
      </c>
      <c r="CZ67" s="10">
        <f t="shared" si="117"/>
        <v>7.3928976480876665E-2</v>
      </c>
      <c r="DA67" s="3">
        <f t="shared" si="118"/>
        <v>1.4843692502985661E-3</v>
      </c>
      <c r="DB67" s="3">
        <f t="shared" si="119"/>
        <v>0.96926892776958107</v>
      </c>
      <c r="DC67" s="3">
        <f t="shared" si="120"/>
        <v>49.898245823666421</v>
      </c>
      <c r="DD67" s="3">
        <f t="shared" si="121"/>
        <v>0.97265996842475055</v>
      </c>
      <c r="DE67" s="3">
        <f t="shared" si="122"/>
        <v>1.6556271754670174E-2</v>
      </c>
      <c r="DF67" s="10">
        <f t="shared" si="123"/>
        <v>7.3928976480876665E-2</v>
      </c>
      <c r="DG67" s="1">
        <f t="shared" si="124"/>
        <v>3.9184889976561907E-3</v>
      </c>
    </row>
    <row r="68" spans="1:111" ht="13" x14ac:dyDescent="0.15">
      <c r="A68" s="1" t="s">
        <v>60</v>
      </c>
      <c r="B68" s="2" t="s">
        <v>513</v>
      </c>
      <c r="C68" s="2" t="s">
        <v>43</v>
      </c>
      <c r="G68" s="4" t="str">
        <f t="shared" si="125"/>
        <v>ok</v>
      </c>
      <c r="I68" s="5"/>
      <c r="J68" s="5">
        <v>3.3000000000000002E-2</v>
      </c>
      <c r="K68" s="5">
        <v>0</v>
      </c>
      <c r="L68" s="5">
        <v>0</v>
      </c>
      <c r="M68" s="5">
        <v>0</v>
      </c>
      <c r="N68" s="5">
        <v>0</v>
      </c>
      <c r="O68" s="5"/>
      <c r="P68" s="5"/>
      <c r="Q68" s="5"/>
      <c r="R68" s="5">
        <v>0</v>
      </c>
      <c r="S68" s="5">
        <v>88.135000000000005</v>
      </c>
      <c r="T68" s="5">
        <v>0</v>
      </c>
      <c r="U68" s="5">
        <v>0</v>
      </c>
      <c r="V68" s="5">
        <v>13.552</v>
      </c>
      <c r="W68" s="5">
        <v>0</v>
      </c>
      <c r="X68" s="5">
        <v>4.4999999999999998E-2</v>
      </c>
      <c r="Y68" s="5">
        <v>7.4999999999999997E-2</v>
      </c>
      <c r="Z68" s="5"/>
      <c r="AA68" s="5"/>
      <c r="AB68" s="5"/>
      <c r="AC68" s="5"/>
      <c r="AD68" s="5"/>
      <c r="AE68" s="5"/>
      <c r="AF68" s="5"/>
      <c r="AG68" s="5"/>
      <c r="AH68" s="5"/>
      <c r="AI68" s="4">
        <f t="shared" si="126"/>
        <v>101.84</v>
      </c>
      <c r="AJ68" s="1"/>
      <c r="AM68" s="6">
        <f t="shared" si="127"/>
        <v>6.9536692170395292E-2</v>
      </c>
      <c r="AN68" s="6">
        <f t="shared" si="128"/>
        <v>0</v>
      </c>
      <c r="AO68" s="6">
        <f t="shared" si="129"/>
        <v>0</v>
      </c>
      <c r="AP68" s="6">
        <f t="shared" si="130"/>
        <v>0</v>
      </c>
      <c r="AQ68" s="6">
        <f t="shared" si="131"/>
        <v>0</v>
      </c>
      <c r="AR68" s="6" t="str">
        <f t="shared" si="132"/>
        <v/>
      </c>
      <c r="AU68" s="6">
        <f t="shared" si="133"/>
        <v>0</v>
      </c>
      <c r="AV68" s="6">
        <f t="shared" si="134"/>
        <v>50.054490007024157</v>
      </c>
      <c r="AW68" s="6">
        <f t="shared" si="135"/>
        <v>0</v>
      </c>
      <c r="AX68" s="6">
        <f t="shared" si="136"/>
        <v>0</v>
      </c>
      <c r="AY68" s="6">
        <f t="shared" si="137"/>
        <v>49.732808784829757</v>
      </c>
      <c r="AZ68" s="6">
        <f t="shared" si="138"/>
        <v>0</v>
      </c>
      <c r="BA68" s="6">
        <f t="shared" si="139"/>
        <v>7.0678921078855275E-2</v>
      </c>
      <c r="BB68" s="6">
        <f t="shared" si="140"/>
        <v>7.2485594896834843E-2</v>
      </c>
      <c r="BC68" s="6" t="str">
        <f t="shared" si="141"/>
        <v/>
      </c>
      <c r="BD68" s="6" t="str">
        <f t="shared" si="142"/>
        <v/>
      </c>
      <c r="BE68" s="6" t="str">
        <f t="shared" si="143"/>
        <v/>
      </c>
      <c r="BF68" s="6" t="str">
        <f t="shared" si="144"/>
        <v/>
      </c>
      <c r="BG68" s="6" t="str">
        <f t="shared" si="145"/>
        <v/>
      </c>
      <c r="BH68" s="6" t="str">
        <f t="shared" si="146"/>
        <v/>
      </c>
      <c r="BI68" s="6" t="str">
        <f t="shared" si="147"/>
        <v/>
      </c>
      <c r="BJ68" s="6" t="str">
        <f t="shared" si="148"/>
        <v/>
      </c>
      <c r="BK68" s="6" t="str">
        <f t="shared" si="149"/>
        <v/>
      </c>
      <c r="BM68" s="1">
        <v>2</v>
      </c>
      <c r="BN68" s="7" t="str">
        <f t="shared" si="86"/>
        <v/>
      </c>
      <c r="BO68" s="8">
        <f t="shared" si="87"/>
        <v>1.3907338434079059E-3</v>
      </c>
      <c r="BP68" s="8">
        <f t="shared" si="88"/>
        <v>0</v>
      </c>
      <c r="BQ68" s="8">
        <f t="shared" si="89"/>
        <v>0</v>
      </c>
      <c r="BR68" s="8">
        <f t="shared" si="90"/>
        <v>0</v>
      </c>
      <c r="BS68" s="8">
        <f t="shared" si="91"/>
        <v>0</v>
      </c>
      <c r="BT68" s="8" t="str">
        <f t="shared" si="92"/>
        <v/>
      </c>
      <c r="BU68" s="8" t="str">
        <f t="shared" si="93"/>
        <v/>
      </c>
      <c r="BV68" s="8" t="str">
        <f t="shared" si="94"/>
        <v/>
      </c>
      <c r="BW68" s="8">
        <f t="shared" si="95"/>
        <v>0</v>
      </c>
      <c r="BX68" s="8">
        <f t="shared" si="96"/>
        <v>1.0010898001404831</v>
      </c>
      <c r="BZ68" s="7">
        <f t="shared" si="97"/>
        <v>0</v>
      </c>
      <c r="CA68" s="8">
        <f t="shared" si="98"/>
        <v>0</v>
      </c>
      <c r="CB68" s="8">
        <f t="shared" si="99"/>
        <v>0.99465617569659515</v>
      </c>
      <c r="CD68" s="7">
        <f t="shared" si="100"/>
        <v>0</v>
      </c>
      <c r="CE68" s="8">
        <f t="shared" si="101"/>
        <v>1.4135784215771054E-3</v>
      </c>
      <c r="CF68" s="8">
        <f t="shared" si="102"/>
        <v>1.4497118979366968E-3</v>
      </c>
      <c r="CG68" s="8" t="str">
        <f t="shared" si="103"/>
        <v/>
      </c>
      <c r="CH68" s="8" t="str">
        <f t="shared" si="104"/>
        <v/>
      </c>
      <c r="CI68" s="8" t="str">
        <f t="shared" si="105"/>
        <v/>
      </c>
      <c r="CJ68" s="8">
        <f t="shared" si="150"/>
        <v>2.8632903195138022E-3</v>
      </c>
      <c r="CK68" s="7" t="str">
        <f t="shared" si="106"/>
        <v/>
      </c>
      <c r="CL68" s="8" t="str">
        <f t="shared" si="107"/>
        <v/>
      </c>
      <c r="CM68" s="8" t="str">
        <f t="shared" si="108"/>
        <v/>
      </c>
      <c r="CO68" s="8" t="str">
        <f t="shared" si="109"/>
        <v/>
      </c>
      <c r="CP68" s="8" t="str">
        <f t="shared" si="110"/>
        <v/>
      </c>
      <c r="CQ68" s="8" t="str">
        <f t="shared" si="111"/>
        <v/>
      </c>
      <c r="CT68" s="9">
        <f t="shared" si="112"/>
        <v>49.732808784829757</v>
      </c>
      <c r="CU68" s="9">
        <f t="shared" si="113"/>
        <v>0.14316451597569013</v>
      </c>
      <c r="CV68" s="3"/>
      <c r="CW68" s="3">
        <f t="shared" si="114"/>
        <v>1.3982056085198712E-3</v>
      </c>
      <c r="CX68" s="3">
        <f t="shared" si="115"/>
        <v>0</v>
      </c>
      <c r="CY68" s="3">
        <f t="shared" si="116"/>
        <v>1.0064681893111278</v>
      </c>
      <c r="CZ68" s="10">
        <f t="shared" si="117"/>
        <v>6.9536692170395292E-2</v>
      </c>
      <c r="DA68" s="3">
        <f t="shared" si="118"/>
        <v>1.3982056085198712E-3</v>
      </c>
      <c r="DB68" s="3">
        <f t="shared" si="119"/>
        <v>1.0035792124825729</v>
      </c>
      <c r="DC68" s="3">
        <f t="shared" si="120"/>
        <v>50.197654522999848</v>
      </c>
      <c r="DD68" s="3">
        <f t="shared" si="121"/>
        <v>1.0035792124825729</v>
      </c>
      <c r="DE68" s="3">
        <f t="shared" si="122"/>
        <v>2.8786734446287761E-3</v>
      </c>
      <c r="DF68" s="10">
        <f t="shared" si="123"/>
        <v>6.9536692170395292E-2</v>
      </c>
      <c r="DG68" s="1">
        <f t="shared" si="124"/>
        <v>2.8193785284860331E-3</v>
      </c>
    </row>
    <row r="69" spans="1:111" ht="13" x14ac:dyDescent="0.15">
      <c r="A69" s="1" t="s">
        <v>60</v>
      </c>
      <c r="B69" s="2" t="s">
        <v>513</v>
      </c>
      <c r="C69" s="2" t="s">
        <v>44</v>
      </c>
      <c r="G69" s="4" t="str">
        <f t="shared" si="125"/>
        <v>ok</v>
      </c>
      <c r="I69" s="5"/>
      <c r="J69" s="5">
        <v>2.4E-2</v>
      </c>
      <c r="K69" s="5">
        <v>0</v>
      </c>
      <c r="L69" s="5">
        <v>0</v>
      </c>
      <c r="M69" s="5">
        <v>0</v>
      </c>
      <c r="N69" s="5">
        <v>0</v>
      </c>
      <c r="O69" s="5"/>
      <c r="P69" s="5"/>
      <c r="Q69" s="5"/>
      <c r="R69" s="5">
        <v>1.7999999999999999E-2</v>
      </c>
      <c r="S69" s="5">
        <v>85.759</v>
      </c>
      <c r="T69" s="5">
        <v>0</v>
      </c>
      <c r="U69" s="5">
        <v>0.108</v>
      </c>
      <c r="V69" s="5">
        <v>13.927</v>
      </c>
      <c r="W69" s="5">
        <v>0</v>
      </c>
      <c r="X69" s="5">
        <v>0</v>
      </c>
      <c r="Y69" s="5">
        <v>0.86799999999999999</v>
      </c>
      <c r="Z69" s="5"/>
      <c r="AA69" s="5"/>
      <c r="AB69" s="5"/>
      <c r="AC69" s="5"/>
      <c r="AD69" s="5"/>
      <c r="AE69" s="5"/>
      <c r="AF69" s="5"/>
      <c r="AG69" s="5"/>
      <c r="AH69" s="5"/>
      <c r="AI69" s="4">
        <f t="shared" si="126"/>
        <v>100.70400000000001</v>
      </c>
      <c r="AJ69" s="1"/>
      <c r="AM69" s="6">
        <f t="shared" si="127"/>
        <v>5.0171128910090811E-2</v>
      </c>
      <c r="AN69" s="6">
        <f t="shared" si="128"/>
        <v>0</v>
      </c>
      <c r="AO69" s="6">
        <f t="shared" si="129"/>
        <v>0</v>
      </c>
      <c r="AP69" s="6">
        <f t="shared" si="130"/>
        <v>0</v>
      </c>
      <c r="AQ69" s="6">
        <f t="shared" si="131"/>
        <v>0</v>
      </c>
      <c r="AR69" s="6" t="str">
        <f t="shared" si="132"/>
        <v/>
      </c>
      <c r="AU69" s="6">
        <f t="shared" si="133"/>
        <v>3.2135724430157761E-2</v>
      </c>
      <c r="AV69" s="6">
        <f t="shared" si="134"/>
        <v>48.318882776177546</v>
      </c>
      <c r="AW69" s="6">
        <f t="shared" si="135"/>
        <v>0</v>
      </c>
      <c r="AX69" s="6">
        <f t="shared" si="136"/>
        <v>6.2855227692946283E-2</v>
      </c>
      <c r="AY69" s="6">
        <f t="shared" si="137"/>
        <v>50.70370723288876</v>
      </c>
      <c r="AZ69" s="6">
        <f t="shared" si="138"/>
        <v>0</v>
      </c>
      <c r="BA69" s="6">
        <f t="shared" si="139"/>
        <v>0</v>
      </c>
      <c r="BB69" s="6">
        <f t="shared" si="140"/>
        <v>0.83224790990050224</v>
      </c>
      <c r="BC69" s="6" t="str">
        <f t="shared" si="141"/>
        <v/>
      </c>
      <c r="BD69" s="6" t="str">
        <f t="shared" si="142"/>
        <v/>
      </c>
      <c r="BE69" s="6" t="str">
        <f t="shared" si="143"/>
        <v/>
      </c>
      <c r="BF69" s="6" t="str">
        <f t="shared" si="144"/>
        <v/>
      </c>
      <c r="BG69" s="6" t="str">
        <f t="shared" si="145"/>
        <v/>
      </c>
      <c r="BH69" s="6" t="str">
        <f t="shared" si="146"/>
        <v/>
      </c>
      <c r="BI69" s="6" t="str">
        <f t="shared" si="147"/>
        <v/>
      </c>
      <c r="BJ69" s="6" t="str">
        <f t="shared" si="148"/>
        <v/>
      </c>
      <c r="BK69" s="6" t="str">
        <f t="shared" si="149"/>
        <v/>
      </c>
      <c r="BM69" s="1">
        <v>2</v>
      </c>
      <c r="BN69" s="7" t="str">
        <f t="shared" si="86"/>
        <v/>
      </c>
      <c r="BO69" s="8">
        <f t="shared" si="87"/>
        <v>1.0034225782018162E-3</v>
      </c>
      <c r="BP69" s="8">
        <f t="shared" si="88"/>
        <v>0</v>
      </c>
      <c r="BQ69" s="8">
        <f t="shared" si="89"/>
        <v>0</v>
      </c>
      <c r="BR69" s="8">
        <f t="shared" si="90"/>
        <v>0</v>
      </c>
      <c r="BS69" s="8">
        <f t="shared" si="91"/>
        <v>0</v>
      </c>
      <c r="BT69" s="8" t="str">
        <f t="shared" si="92"/>
        <v/>
      </c>
      <c r="BU69" s="8" t="str">
        <f t="shared" si="93"/>
        <v/>
      </c>
      <c r="BV69" s="8" t="str">
        <f t="shared" si="94"/>
        <v/>
      </c>
      <c r="BW69" s="8">
        <f t="shared" si="95"/>
        <v>6.4271448860315518E-4</v>
      </c>
      <c r="BX69" s="8">
        <f t="shared" si="96"/>
        <v>0.96637765552355093</v>
      </c>
      <c r="BZ69" s="7">
        <f t="shared" si="97"/>
        <v>0</v>
      </c>
      <c r="CA69" s="8">
        <f t="shared" si="98"/>
        <v>1.2571045538589257E-3</v>
      </c>
      <c r="CB69" s="8">
        <f t="shared" si="99"/>
        <v>1.0140741446577752</v>
      </c>
      <c r="CD69" s="7">
        <f t="shared" si="100"/>
        <v>0</v>
      </c>
      <c r="CE69" s="8">
        <f t="shared" si="101"/>
        <v>0</v>
      </c>
      <c r="CF69" s="8">
        <f t="shared" si="102"/>
        <v>1.6644958198010044E-2</v>
      </c>
      <c r="CG69" s="8" t="str">
        <f t="shared" si="103"/>
        <v/>
      </c>
      <c r="CH69" s="8" t="str">
        <f t="shared" si="104"/>
        <v/>
      </c>
      <c r="CI69" s="8" t="str">
        <f t="shared" si="105"/>
        <v/>
      </c>
      <c r="CJ69" s="8">
        <f t="shared" si="150"/>
        <v>1.6644958198010044E-2</v>
      </c>
      <c r="CK69" s="7" t="str">
        <f t="shared" si="106"/>
        <v/>
      </c>
      <c r="CL69" s="8" t="str">
        <f t="shared" si="107"/>
        <v/>
      </c>
      <c r="CM69" s="8" t="str">
        <f t="shared" si="108"/>
        <v/>
      </c>
      <c r="CO69" s="8" t="str">
        <f t="shared" si="109"/>
        <v/>
      </c>
      <c r="CP69" s="8" t="str">
        <f t="shared" si="110"/>
        <v/>
      </c>
      <c r="CQ69" s="8" t="str">
        <f t="shared" si="111"/>
        <v/>
      </c>
      <c r="CT69" s="9">
        <f t="shared" si="112"/>
        <v>50.671571508458605</v>
      </c>
      <c r="CU69" s="9">
        <f t="shared" si="113"/>
        <v>0.83224790990050224</v>
      </c>
      <c r="CV69" s="3"/>
      <c r="CW69" s="3">
        <f t="shared" si="114"/>
        <v>9.8949626463501472E-4</v>
      </c>
      <c r="CX69" s="3">
        <f t="shared" si="115"/>
        <v>6.3379437488770153E-4</v>
      </c>
      <c r="CY69" s="3">
        <f t="shared" si="116"/>
        <v>0.95296548148328875</v>
      </c>
      <c r="CZ69" s="10">
        <f t="shared" si="117"/>
        <v>5.0171128910090811E-2</v>
      </c>
      <c r="DA69" s="3">
        <f t="shared" si="118"/>
        <v>1.6232906395227161E-3</v>
      </c>
      <c r="DB69" s="3">
        <f t="shared" si="119"/>
        <v>0.93757615711791387</v>
      </c>
      <c r="DC69" s="3">
        <f t="shared" si="120"/>
        <v>49.151130686078048</v>
      </c>
      <c r="DD69" s="3">
        <f t="shared" si="121"/>
        <v>0.93757615711791387</v>
      </c>
      <c r="DE69" s="3">
        <f t="shared" si="122"/>
        <v>1.6413945948328366E-2</v>
      </c>
      <c r="DF69" s="10">
        <f t="shared" si="123"/>
        <v>8.2306853340248565E-2</v>
      </c>
      <c r="DG69" s="1">
        <f t="shared" si="124"/>
        <v>1.6232906395227161E-3</v>
      </c>
    </row>
    <row r="70" spans="1:111" ht="13" x14ac:dyDescent="0.15">
      <c r="A70" s="1" t="s">
        <v>60</v>
      </c>
      <c r="B70" s="2" t="s">
        <v>515</v>
      </c>
      <c r="C70" s="2" t="s">
        <v>45</v>
      </c>
      <c r="G70" s="4" t="str">
        <f t="shared" si="125"/>
        <v>ok</v>
      </c>
      <c r="I70" s="5"/>
      <c r="J70" s="5">
        <v>2.8000000000000001E-2</v>
      </c>
      <c r="K70" s="5">
        <v>0</v>
      </c>
      <c r="L70" s="5">
        <v>0</v>
      </c>
      <c r="M70" s="5">
        <v>0</v>
      </c>
      <c r="N70" s="5">
        <v>0.114</v>
      </c>
      <c r="O70" s="5"/>
      <c r="P70" s="5"/>
      <c r="Q70" s="5"/>
      <c r="R70" s="5">
        <v>3.5999999999999997E-2</v>
      </c>
      <c r="S70" s="5">
        <v>86.623000000000005</v>
      </c>
      <c r="T70" s="5">
        <v>0</v>
      </c>
      <c r="U70" s="5">
        <v>9.0999999999999998E-2</v>
      </c>
      <c r="V70" s="5">
        <v>13.592000000000001</v>
      </c>
      <c r="W70" s="5">
        <v>0</v>
      </c>
      <c r="X70" s="5">
        <v>9.8000000000000004E-2</v>
      </c>
      <c r="Y70" s="5">
        <v>6.7000000000000004E-2</v>
      </c>
      <c r="Z70" s="5"/>
      <c r="AA70" s="5"/>
      <c r="AB70" s="5"/>
      <c r="AC70" s="5"/>
      <c r="AD70" s="5"/>
      <c r="AE70" s="5"/>
      <c r="AF70" s="5"/>
      <c r="AG70" s="5"/>
      <c r="AH70" s="5"/>
      <c r="AI70" s="4">
        <f t="shared" si="126"/>
        <v>100.64899999999999</v>
      </c>
      <c r="AJ70" s="1"/>
      <c r="AM70" s="6">
        <f t="shared" si="127"/>
        <v>5.9240402770811218E-2</v>
      </c>
      <c r="AN70" s="6">
        <f t="shared" si="128"/>
        <v>0</v>
      </c>
      <c r="AO70" s="6">
        <f t="shared" si="129"/>
        <v>0</v>
      </c>
      <c r="AP70" s="6">
        <f t="shared" si="130"/>
        <v>0</v>
      </c>
      <c r="AQ70" s="6">
        <f t="shared" si="131"/>
        <v>0.12486930259464084</v>
      </c>
      <c r="AR70" s="6" t="str">
        <f t="shared" si="132"/>
        <v/>
      </c>
      <c r="AU70" s="6">
        <f t="shared" si="133"/>
        <v>6.5048221953167951E-2</v>
      </c>
      <c r="AV70" s="6">
        <f t="shared" si="134"/>
        <v>49.395539816200092</v>
      </c>
      <c r="AW70" s="6">
        <f t="shared" si="135"/>
        <v>0</v>
      </c>
      <c r="AX70" s="6">
        <f t="shared" si="136"/>
        <v>5.3601430536875432E-2</v>
      </c>
      <c r="AY70" s="6">
        <f t="shared" si="137"/>
        <v>50.082136106408946</v>
      </c>
      <c r="AZ70" s="6">
        <f t="shared" si="138"/>
        <v>0</v>
      </c>
      <c r="BA70" s="6">
        <f t="shared" si="139"/>
        <v>0.15454798843131645</v>
      </c>
      <c r="BB70" s="6">
        <f t="shared" si="140"/>
        <v>6.5016731104139747E-2</v>
      </c>
      <c r="BC70" s="6" t="str">
        <f t="shared" si="141"/>
        <v/>
      </c>
      <c r="BD70" s="6" t="str">
        <f t="shared" si="142"/>
        <v/>
      </c>
      <c r="BE70" s="6" t="str">
        <f t="shared" si="143"/>
        <v/>
      </c>
      <c r="BF70" s="6" t="str">
        <f t="shared" si="144"/>
        <v/>
      </c>
      <c r="BG70" s="6" t="str">
        <f t="shared" si="145"/>
        <v/>
      </c>
      <c r="BH70" s="6" t="str">
        <f t="shared" si="146"/>
        <v/>
      </c>
      <c r="BI70" s="6" t="str">
        <f t="shared" si="147"/>
        <v/>
      </c>
      <c r="BJ70" s="6" t="str">
        <f t="shared" si="148"/>
        <v/>
      </c>
      <c r="BK70" s="6" t="str">
        <f t="shared" si="149"/>
        <v/>
      </c>
      <c r="BM70" s="1">
        <v>2</v>
      </c>
      <c r="BN70" s="7" t="str">
        <f t="shared" si="86"/>
        <v/>
      </c>
      <c r="BO70" s="8">
        <f t="shared" si="87"/>
        <v>1.1848080554162244E-3</v>
      </c>
      <c r="BP70" s="8">
        <f t="shared" si="88"/>
        <v>0</v>
      </c>
      <c r="BQ70" s="8">
        <f t="shared" si="89"/>
        <v>0</v>
      </c>
      <c r="BR70" s="8">
        <f t="shared" si="90"/>
        <v>0</v>
      </c>
      <c r="BS70" s="8">
        <f t="shared" si="91"/>
        <v>2.4973860518928167E-3</v>
      </c>
      <c r="BT70" s="8" t="str">
        <f t="shared" si="92"/>
        <v/>
      </c>
      <c r="BU70" s="8" t="str">
        <f t="shared" si="93"/>
        <v/>
      </c>
      <c r="BV70" s="8" t="str">
        <f t="shared" si="94"/>
        <v/>
      </c>
      <c r="BW70" s="8">
        <f t="shared" si="95"/>
        <v>1.300964439063359E-3</v>
      </c>
      <c r="BX70" s="8">
        <f t="shared" si="96"/>
        <v>0.98791079632400181</v>
      </c>
      <c r="BZ70" s="7">
        <f t="shared" si="97"/>
        <v>0</v>
      </c>
      <c r="CA70" s="8">
        <f t="shared" si="98"/>
        <v>1.0720286107375086E-3</v>
      </c>
      <c r="CB70" s="8">
        <f t="shared" si="99"/>
        <v>1.001642722128179</v>
      </c>
      <c r="CD70" s="7">
        <f t="shared" si="100"/>
        <v>0</v>
      </c>
      <c r="CE70" s="8">
        <f t="shared" si="101"/>
        <v>3.0909597686263291E-3</v>
      </c>
      <c r="CF70" s="8">
        <f t="shared" si="102"/>
        <v>1.300334622082795E-3</v>
      </c>
      <c r="CG70" s="8" t="str">
        <f t="shared" si="103"/>
        <v/>
      </c>
      <c r="CH70" s="8" t="str">
        <f t="shared" si="104"/>
        <v/>
      </c>
      <c r="CI70" s="8" t="str">
        <f t="shared" si="105"/>
        <v/>
      </c>
      <c r="CJ70" s="8">
        <f t="shared" si="150"/>
        <v>4.3912943907091244E-3</v>
      </c>
      <c r="CK70" s="7" t="str">
        <f t="shared" si="106"/>
        <v/>
      </c>
      <c r="CL70" s="8" t="str">
        <f t="shared" si="107"/>
        <v/>
      </c>
      <c r="CM70" s="8" t="str">
        <f t="shared" si="108"/>
        <v/>
      </c>
      <c r="CO70" s="8" t="str">
        <f t="shared" si="109"/>
        <v/>
      </c>
      <c r="CP70" s="8" t="str">
        <f t="shared" si="110"/>
        <v/>
      </c>
      <c r="CQ70" s="8" t="str">
        <f t="shared" si="111"/>
        <v/>
      </c>
      <c r="CT70" s="9">
        <f t="shared" si="112"/>
        <v>50.017087884455776</v>
      </c>
      <c r="CU70" s="9">
        <f t="shared" si="113"/>
        <v>0.2195647195354562</v>
      </c>
      <c r="CV70" s="3"/>
      <c r="CW70" s="3">
        <f t="shared" si="114"/>
        <v>1.1828649370095518E-3</v>
      </c>
      <c r="CX70" s="3">
        <f t="shared" si="115"/>
        <v>1.2988308209330515E-3</v>
      </c>
      <c r="CY70" s="3">
        <f t="shared" si="116"/>
        <v>0.98629059493888094</v>
      </c>
      <c r="CZ70" s="10">
        <f t="shared" si="117"/>
        <v>5.9240402770811218E-2</v>
      </c>
      <c r="DA70" s="3">
        <f t="shared" si="118"/>
        <v>2.4816957579426031E-3</v>
      </c>
      <c r="DB70" s="3">
        <f t="shared" si="119"/>
        <v>0.98198547971807482</v>
      </c>
      <c r="DC70" s="3">
        <f t="shared" si="120"/>
        <v>49.615104535735547</v>
      </c>
      <c r="DD70" s="3">
        <f t="shared" si="121"/>
        <v>0.98446788688412101</v>
      </c>
      <c r="DE70" s="3">
        <f t="shared" si="122"/>
        <v>4.3840925448736757E-3</v>
      </c>
      <c r="DF70" s="10">
        <f t="shared" si="123"/>
        <v>0.12428862472397917</v>
      </c>
      <c r="DG70" s="1">
        <f t="shared" si="124"/>
        <v>5.5675862659462973E-3</v>
      </c>
    </row>
    <row r="71" spans="1:111" ht="13" x14ac:dyDescent="0.15">
      <c r="A71" s="1" t="s">
        <v>60</v>
      </c>
      <c r="B71" s="2" t="s">
        <v>515</v>
      </c>
      <c r="C71" s="2" t="s">
        <v>46</v>
      </c>
      <c r="G71" s="4" t="str">
        <f t="shared" si="125"/>
        <v>ok</v>
      </c>
      <c r="I71" s="5"/>
      <c r="J71" s="5">
        <v>1.7999999999999999E-2</v>
      </c>
      <c r="K71" s="5">
        <v>0</v>
      </c>
      <c r="L71" s="5">
        <v>0</v>
      </c>
      <c r="M71" s="5">
        <v>0</v>
      </c>
      <c r="N71" s="5">
        <v>0.23200000000000001</v>
      </c>
      <c r="O71" s="5"/>
      <c r="P71" s="5"/>
      <c r="Q71" s="5"/>
      <c r="R71" s="5">
        <v>0</v>
      </c>
      <c r="S71" s="5">
        <v>86.691000000000003</v>
      </c>
      <c r="T71" s="5">
        <v>0</v>
      </c>
      <c r="U71" s="5">
        <v>0</v>
      </c>
      <c r="V71" s="5">
        <v>13.569000000000001</v>
      </c>
      <c r="W71" s="5">
        <v>0</v>
      </c>
      <c r="X71" s="5">
        <v>7.0999999999999994E-2</v>
      </c>
      <c r="Y71" s="5">
        <v>0.55000000000000004</v>
      </c>
      <c r="Z71" s="5"/>
      <c r="AA71" s="5"/>
      <c r="AB71" s="5"/>
      <c r="AC71" s="5"/>
      <c r="AD71" s="5"/>
      <c r="AE71" s="5"/>
      <c r="AF71" s="5"/>
      <c r="AG71" s="5"/>
      <c r="AH71" s="5"/>
      <c r="AI71" s="4">
        <f t="shared" si="126"/>
        <v>101.131</v>
      </c>
      <c r="AJ71" s="1"/>
      <c r="AM71" s="6">
        <f t="shared" si="127"/>
        <v>3.7942880941864959E-2</v>
      </c>
      <c r="AN71" s="6">
        <f t="shared" si="128"/>
        <v>0</v>
      </c>
      <c r="AO71" s="6">
        <f t="shared" si="129"/>
        <v>0</v>
      </c>
      <c r="AP71" s="6">
        <f t="shared" si="130"/>
        <v>0</v>
      </c>
      <c r="AQ71" s="6">
        <f t="shared" si="131"/>
        <v>0.25318422708764549</v>
      </c>
      <c r="AR71" s="6" t="str">
        <f t="shared" si="132"/>
        <v/>
      </c>
      <c r="AU71" s="6">
        <f t="shared" si="133"/>
        <v>0</v>
      </c>
      <c r="AV71" s="6">
        <f t="shared" si="134"/>
        <v>49.25228170895798</v>
      </c>
      <c r="AW71" s="6">
        <f t="shared" si="135"/>
        <v>0</v>
      </c>
      <c r="AX71" s="6">
        <f t="shared" si="136"/>
        <v>0</v>
      </c>
      <c r="AY71" s="6">
        <f t="shared" si="137"/>
        <v>49.813280952699543</v>
      </c>
      <c r="AZ71" s="6">
        <f t="shared" si="138"/>
        <v>0</v>
      </c>
      <c r="BA71" s="6">
        <f t="shared" si="139"/>
        <v>0.1115561343088375</v>
      </c>
      <c r="BB71" s="6">
        <f t="shared" si="140"/>
        <v>0.53175409600412959</v>
      </c>
      <c r="BC71" s="6" t="str">
        <f t="shared" si="141"/>
        <v/>
      </c>
      <c r="BD71" s="6" t="str">
        <f t="shared" si="142"/>
        <v/>
      </c>
      <c r="BE71" s="6" t="str">
        <f t="shared" si="143"/>
        <v/>
      </c>
      <c r="BF71" s="6" t="str">
        <f t="shared" si="144"/>
        <v/>
      </c>
      <c r="BG71" s="6" t="str">
        <f t="shared" si="145"/>
        <v/>
      </c>
      <c r="BH71" s="6" t="str">
        <f t="shared" si="146"/>
        <v/>
      </c>
      <c r="BI71" s="6" t="str">
        <f t="shared" si="147"/>
        <v/>
      </c>
      <c r="BJ71" s="6" t="str">
        <f t="shared" si="148"/>
        <v/>
      </c>
      <c r="BK71" s="6" t="str">
        <f t="shared" si="149"/>
        <v/>
      </c>
      <c r="BM71" s="1">
        <v>2</v>
      </c>
      <c r="BN71" s="7" t="str">
        <f t="shared" si="86"/>
        <v/>
      </c>
      <c r="BO71" s="8">
        <f t="shared" si="87"/>
        <v>7.5885761883729916E-4</v>
      </c>
      <c r="BP71" s="8">
        <f t="shared" si="88"/>
        <v>0</v>
      </c>
      <c r="BQ71" s="8">
        <f t="shared" si="89"/>
        <v>0</v>
      </c>
      <c r="BR71" s="8">
        <f t="shared" si="90"/>
        <v>0</v>
      </c>
      <c r="BS71" s="8">
        <f t="shared" si="91"/>
        <v>5.0636845417529096E-3</v>
      </c>
      <c r="BT71" s="8" t="str">
        <f t="shared" si="92"/>
        <v/>
      </c>
      <c r="BU71" s="8" t="str">
        <f t="shared" si="93"/>
        <v/>
      </c>
      <c r="BV71" s="8" t="str">
        <f t="shared" si="94"/>
        <v/>
      </c>
      <c r="BW71" s="8">
        <f t="shared" si="95"/>
        <v>0</v>
      </c>
      <c r="BX71" s="8">
        <f t="shared" si="96"/>
        <v>0.98504563417915958</v>
      </c>
      <c r="BZ71" s="7">
        <f t="shared" si="97"/>
        <v>0</v>
      </c>
      <c r="CA71" s="8">
        <f t="shared" si="98"/>
        <v>0</v>
      </c>
      <c r="CB71" s="8">
        <f t="shared" si="99"/>
        <v>0.99626561905399091</v>
      </c>
      <c r="CD71" s="7">
        <f t="shared" si="100"/>
        <v>0</v>
      </c>
      <c r="CE71" s="8">
        <f t="shared" si="101"/>
        <v>2.2311226861767498E-3</v>
      </c>
      <c r="CF71" s="8">
        <f t="shared" si="102"/>
        <v>1.0635081920082591E-2</v>
      </c>
      <c r="CG71" s="8" t="str">
        <f t="shared" si="103"/>
        <v/>
      </c>
      <c r="CH71" s="8" t="str">
        <f t="shared" si="104"/>
        <v/>
      </c>
      <c r="CI71" s="8" t="str">
        <f t="shared" si="105"/>
        <v/>
      </c>
      <c r="CJ71" s="8">
        <f t="shared" si="150"/>
        <v>1.286620460625934E-2</v>
      </c>
      <c r="CK71" s="7" t="str">
        <f t="shared" si="106"/>
        <v/>
      </c>
      <c r="CL71" s="8" t="str">
        <f t="shared" si="107"/>
        <v/>
      </c>
      <c r="CM71" s="8" t="str">
        <f t="shared" si="108"/>
        <v/>
      </c>
      <c r="CO71" s="8" t="str">
        <f t="shared" si="109"/>
        <v/>
      </c>
      <c r="CP71" s="8" t="str">
        <f t="shared" si="110"/>
        <v/>
      </c>
      <c r="CQ71" s="8" t="str">
        <f t="shared" si="111"/>
        <v/>
      </c>
      <c r="CT71" s="9">
        <f t="shared" si="112"/>
        <v>49.813280952699543</v>
      </c>
      <c r="CU71" s="9">
        <f t="shared" si="113"/>
        <v>0.64331023031296708</v>
      </c>
      <c r="CV71" s="3"/>
      <c r="CW71" s="3">
        <f t="shared" si="114"/>
        <v>7.6170210466348963E-4</v>
      </c>
      <c r="CX71" s="3">
        <f t="shared" si="115"/>
        <v>0</v>
      </c>
      <c r="CY71" s="3">
        <f t="shared" si="116"/>
        <v>0.98873795837149814</v>
      </c>
      <c r="CZ71" s="10">
        <f t="shared" si="117"/>
        <v>3.7942880941864959E-2</v>
      </c>
      <c r="DA71" s="3">
        <f t="shared" si="118"/>
        <v>7.6170210466348963E-4</v>
      </c>
      <c r="DB71" s="3">
        <f t="shared" si="119"/>
        <v>0.97613177097742598</v>
      </c>
      <c r="DC71" s="3">
        <f t="shared" si="120"/>
        <v>49.895591939270943</v>
      </c>
      <c r="DD71" s="3">
        <f t="shared" si="121"/>
        <v>0.98114963328543081</v>
      </c>
      <c r="DE71" s="3">
        <f t="shared" si="122"/>
        <v>1.291443201510508E-2</v>
      </c>
      <c r="DF71" s="10">
        <f t="shared" si="123"/>
        <v>3.7942880941864959E-2</v>
      </c>
      <c r="DG71" s="1">
        <f t="shared" si="124"/>
        <v>3.0011878838629405E-3</v>
      </c>
    </row>
    <row r="72" spans="1:111" ht="13" x14ac:dyDescent="0.15">
      <c r="A72" s="1" t="s">
        <v>60</v>
      </c>
      <c r="B72" s="2" t="s">
        <v>515</v>
      </c>
      <c r="C72" s="2" t="s">
        <v>47</v>
      </c>
      <c r="G72" s="4" t="str">
        <f t="shared" si="125"/>
        <v>ok</v>
      </c>
      <c r="I72" s="5"/>
      <c r="J72" s="5">
        <v>3.9E-2</v>
      </c>
      <c r="K72" s="5">
        <v>0</v>
      </c>
      <c r="L72" s="5">
        <v>0</v>
      </c>
      <c r="M72" s="5">
        <v>0</v>
      </c>
      <c r="N72" s="5">
        <v>0</v>
      </c>
      <c r="O72" s="5"/>
      <c r="P72" s="5"/>
      <c r="Q72" s="5"/>
      <c r="R72" s="5">
        <v>1.9E-2</v>
      </c>
      <c r="S72" s="5">
        <v>87.766000000000005</v>
      </c>
      <c r="T72" s="5">
        <v>0</v>
      </c>
      <c r="U72" s="5">
        <v>0</v>
      </c>
      <c r="V72" s="5">
        <v>13.785</v>
      </c>
      <c r="W72" s="5">
        <v>0</v>
      </c>
      <c r="X72" s="5">
        <v>7.0999999999999994E-2</v>
      </c>
      <c r="Y72" s="5">
        <v>4.2999999999999997E-2</v>
      </c>
      <c r="Z72" s="5"/>
      <c r="AA72" s="5"/>
      <c r="AB72" s="5"/>
      <c r="AC72" s="5"/>
      <c r="AD72" s="5"/>
      <c r="AE72" s="5"/>
      <c r="AF72" s="5"/>
      <c r="AG72" s="5"/>
      <c r="AH72" s="5"/>
      <c r="AI72" s="4">
        <f t="shared" si="126"/>
        <v>101.72300000000001</v>
      </c>
      <c r="AJ72" s="1"/>
      <c r="AM72" s="6">
        <f t="shared" si="127"/>
        <v>8.1606655368343814E-2</v>
      </c>
      <c r="AN72" s="6">
        <f t="shared" si="128"/>
        <v>0</v>
      </c>
      <c r="AO72" s="6">
        <f t="shared" si="129"/>
        <v>0</v>
      </c>
      <c r="AP72" s="6">
        <f t="shared" si="130"/>
        <v>0</v>
      </c>
      <c r="AQ72" s="6">
        <f t="shared" si="131"/>
        <v>0</v>
      </c>
      <c r="AR72" s="6" t="str">
        <f t="shared" si="132"/>
        <v/>
      </c>
      <c r="AU72" s="6">
        <f t="shared" si="133"/>
        <v>3.395373310898242E-2</v>
      </c>
      <c r="AV72" s="6">
        <f t="shared" si="134"/>
        <v>49.497335553090984</v>
      </c>
      <c r="AW72" s="6">
        <f t="shared" si="135"/>
        <v>0</v>
      </c>
      <c r="AX72" s="6">
        <f t="shared" si="136"/>
        <v>0</v>
      </c>
      <c r="AY72" s="6">
        <f t="shared" si="137"/>
        <v>50.235097465473885</v>
      </c>
      <c r="AZ72" s="6">
        <f t="shared" si="138"/>
        <v>0</v>
      </c>
      <c r="BA72" s="6">
        <f t="shared" si="139"/>
        <v>0.11073798843194919</v>
      </c>
      <c r="BB72" s="6">
        <f t="shared" si="140"/>
        <v>4.1268604525858225E-2</v>
      </c>
      <c r="BC72" s="6" t="str">
        <f t="shared" si="141"/>
        <v/>
      </c>
      <c r="BD72" s="6" t="str">
        <f t="shared" si="142"/>
        <v/>
      </c>
      <c r="BE72" s="6" t="str">
        <f t="shared" si="143"/>
        <v/>
      </c>
      <c r="BF72" s="6" t="str">
        <f t="shared" si="144"/>
        <v/>
      </c>
      <c r="BG72" s="6" t="str">
        <f t="shared" si="145"/>
        <v/>
      </c>
      <c r="BH72" s="6" t="str">
        <f t="shared" si="146"/>
        <v/>
      </c>
      <c r="BI72" s="6" t="str">
        <f t="shared" si="147"/>
        <v/>
      </c>
      <c r="BJ72" s="6" t="str">
        <f t="shared" si="148"/>
        <v/>
      </c>
      <c r="BK72" s="6" t="str">
        <f t="shared" si="149"/>
        <v/>
      </c>
      <c r="BM72" s="1">
        <v>2</v>
      </c>
      <c r="BN72" s="7" t="str">
        <f t="shared" si="86"/>
        <v/>
      </c>
      <c r="BO72" s="8">
        <f t="shared" si="87"/>
        <v>1.6321331073668763E-3</v>
      </c>
      <c r="BP72" s="8">
        <f t="shared" si="88"/>
        <v>0</v>
      </c>
      <c r="BQ72" s="8">
        <f t="shared" si="89"/>
        <v>0</v>
      </c>
      <c r="BR72" s="8">
        <f t="shared" si="90"/>
        <v>0</v>
      </c>
      <c r="BS72" s="8">
        <f t="shared" si="91"/>
        <v>0</v>
      </c>
      <c r="BT72" s="8" t="str">
        <f t="shared" si="92"/>
        <v/>
      </c>
      <c r="BU72" s="8" t="str">
        <f t="shared" si="93"/>
        <v/>
      </c>
      <c r="BV72" s="8" t="str">
        <f t="shared" si="94"/>
        <v/>
      </c>
      <c r="BW72" s="8">
        <f t="shared" si="95"/>
        <v>6.7907466217964835E-4</v>
      </c>
      <c r="BX72" s="8">
        <f t="shared" si="96"/>
        <v>0.98994671106181964</v>
      </c>
      <c r="BZ72" s="7">
        <f t="shared" si="97"/>
        <v>0</v>
      </c>
      <c r="CA72" s="8">
        <f t="shared" si="98"/>
        <v>0</v>
      </c>
      <c r="CB72" s="8">
        <f t="shared" si="99"/>
        <v>1.0047019493094778</v>
      </c>
      <c r="CD72" s="7">
        <f t="shared" si="100"/>
        <v>0</v>
      </c>
      <c r="CE72" s="8">
        <f t="shared" si="101"/>
        <v>2.2147597686389838E-3</v>
      </c>
      <c r="CF72" s="8">
        <f t="shared" si="102"/>
        <v>8.2537209051716451E-4</v>
      </c>
      <c r="CG72" s="8" t="str">
        <f t="shared" si="103"/>
        <v/>
      </c>
      <c r="CH72" s="8" t="str">
        <f t="shared" si="104"/>
        <v/>
      </c>
      <c r="CI72" s="8" t="str">
        <f t="shared" si="105"/>
        <v/>
      </c>
      <c r="CJ72" s="8">
        <f t="shared" si="150"/>
        <v>3.0401318591561483E-3</v>
      </c>
      <c r="CK72" s="7" t="str">
        <f t="shared" si="106"/>
        <v/>
      </c>
      <c r="CL72" s="8" t="str">
        <f t="shared" si="107"/>
        <v/>
      </c>
      <c r="CM72" s="8" t="str">
        <f t="shared" si="108"/>
        <v/>
      </c>
      <c r="CO72" s="8" t="str">
        <f t="shared" si="109"/>
        <v/>
      </c>
      <c r="CP72" s="8" t="str">
        <f t="shared" si="110"/>
        <v/>
      </c>
      <c r="CQ72" s="8" t="str">
        <f t="shared" si="111"/>
        <v/>
      </c>
      <c r="CT72" s="9">
        <f t="shared" si="112"/>
        <v>50.201143732364905</v>
      </c>
      <c r="CU72" s="9">
        <f t="shared" si="113"/>
        <v>0.15200659295780741</v>
      </c>
      <c r="CV72" s="3"/>
      <c r="CW72" s="3">
        <f t="shared" si="114"/>
        <v>1.6244948150928005E-3</v>
      </c>
      <c r="CX72" s="3">
        <f t="shared" si="115"/>
        <v>6.7589663048466279E-4</v>
      </c>
      <c r="CY72" s="3">
        <f t="shared" si="116"/>
        <v>0.98531381544765673</v>
      </c>
      <c r="CZ72" s="10">
        <f t="shared" si="117"/>
        <v>8.1606655368343814E-2</v>
      </c>
      <c r="DA72" s="3">
        <f t="shared" si="118"/>
        <v>2.3003914455774635E-3</v>
      </c>
      <c r="DB72" s="3">
        <f t="shared" si="119"/>
        <v>0.98234134463634015</v>
      </c>
      <c r="DC72" s="3">
        <f t="shared" si="120"/>
        <v>49.649342146048795</v>
      </c>
      <c r="DD72" s="3">
        <f t="shared" si="121"/>
        <v>0.98234134463634015</v>
      </c>
      <c r="DE72" s="3">
        <f t="shared" si="122"/>
        <v>3.0259042109409685E-3</v>
      </c>
      <c r="DF72" s="10">
        <f t="shared" si="123"/>
        <v>0.11556038847732623</v>
      </c>
      <c r="DG72" s="1">
        <f t="shared" si="124"/>
        <v>4.5047862615337454E-3</v>
      </c>
    </row>
    <row r="73" spans="1:111" ht="13" x14ac:dyDescent="0.15">
      <c r="A73" s="1" t="s">
        <v>60</v>
      </c>
      <c r="B73" s="2" t="s">
        <v>515</v>
      </c>
      <c r="C73" s="2" t="s">
        <v>48</v>
      </c>
      <c r="G73" s="4" t="str">
        <f t="shared" si="125"/>
        <v>ok</v>
      </c>
      <c r="I73" s="5"/>
      <c r="J73" s="5">
        <v>0.02</v>
      </c>
      <c r="K73" s="5">
        <v>0</v>
      </c>
      <c r="L73" s="5">
        <v>1.7999999999999999E-2</v>
      </c>
      <c r="M73" s="5">
        <v>0</v>
      </c>
      <c r="N73" s="5">
        <v>0</v>
      </c>
      <c r="O73" s="5"/>
      <c r="P73" s="5"/>
      <c r="Q73" s="5"/>
      <c r="R73" s="5">
        <v>1.7000000000000001E-2</v>
      </c>
      <c r="S73" s="5">
        <v>87.902000000000001</v>
      </c>
      <c r="T73" s="5">
        <v>0</v>
      </c>
      <c r="U73" s="5">
        <v>0.161</v>
      </c>
      <c r="V73" s="5">
        <v>13.473000000000001</v>
      </c>
      <c r="W73" s="5">
        <v>0</v>
      </c>
      <c r="X73" s="5">
        <v>5.1999999999999998E-2</v>
      </c>
      <c r="Y73" s="5">
        <v>0.155</v>
      </c>
      <c r="Z73" s="5"/>
      <c r="AA73" s="5"/>
      <c r="AB73" s="5"/>
      <c r="AC73" s="5"/>
      <c r="AD73" s="5"/>
      <c r="AE73" s="5"/>
      <c r="AF73" s="5"/>
      <c r="AG73" s="5"/>
      <c r="AH73" s="5"/>
      <c r="AI73" s="4">
        <f t="shared" si="126"/>
        <v>101.79800000000002</v>
      </c>
      <c r="AJ73" s="1"/>
      <c r="AM73" s="6">
        <f t="shared" si="127"/>
        <v>4.2227985820225654E-2</v>
      </c>
      <c r="AN73" s="6">
        <f t="shared" si="128"/>
        <v>0</v>
      </c>
      <c r="AO73" s="6">
        <f t="shared" si="129"/>
        <v>3.6160789480886288E-2</v>
      </c>
      <c r="AP73" s="6">
        <f t="shared" si="130"/>
        <v>0</v>
      </c>
      <c r="AQ73" s="6">
        <f t="shared" si="131"/>
        <v>0</v>
      </c>
      <c r="AR73" s="6" t="str">
        <f t="shared" si="132"/>
        <v/>
      </c>
      <c r="AU73" s="6">
        <f t="shared" si="133"/>
        <v>3.0654359809006364E-2</v>
      </c>
      <c r="AV73" s="6">
        <f t="shared" si="134"/>
        <v>50.022301798360843</v>
      </c>
      <c r="AW73" s="6">
        <f t="shared" si="135"/>
        <v>0</v>
      </c>
      <c r="AX73" s="6">
        <f t="shared" si="136"/>
        <v>9.4639244421210106E-2</v>
      </c>
      <c r="AY73" s="6">
        <f t="shared" si="137"/>
        <v>49.542074517124441</v>
      </c>
      <c r="AZ73" s="6">
        <f t="shared" si="138"/>
        <v>0</v>
      </c>
      <c r="BA73" s="6">
        <f t="shared" si="139"/>
        <v>8.1837249545015048E-2</v>
      </c>
      <c r="BB73" s="6">
        <f t="shared" si="140"/>
        <v>0.15010405543838456</v>
      </c>
      <c r="BC73" s="6" t="str">
        <f t="shared" si="141"/>
        <v/>
      </c>
      <c r="BD73" s="6" t="str">
        <f t="shared" si="142"/>
        <v/>
      </c>
      <c r="BE73" s="6" t="str">
        <f t="shared" si="143"/>
        <v/>
      </c>
      <c r="BF73" s="6" t="str">
        <f t="shared" si="144"/>
        <v/>
      </c>
      <c r="BG73" s="6" t="str">
        <f t="shared" si="145"/>
        <v/>
      </c>
      <c r="BH73" s="6" t="str">
        <f t="shared" si="146"/>
        <v/>
      </c>
      <c r="BI73" s="6" t="str">
        <f t="shared" si="147"/>
        <v/>
      </c>
      <c r="BJ73" s="6" t="str">
        <f t="shared" si="148"/>
        <v/>
      </c>
      <c r="BK73" s="6" t="str">
        <f t="shared" si="149"/>
        <v/>
      </c>
      <c r="BM73" s="1">
        <v>2</v>
      </c>
      <c r="BN73" s="7" t="str">
        <f t="shared" si="86"/>
        <v/>
      </c>
      <c r="BO73" s="8">
        <f t="shared" si="87"/>
        <v>8.4455971640451312E-4</v>
      </c>
      <c r="BP73" s="8">
        <f t="shared" si="88"/>
        <v>0</v>
      </c>
      <c r="BQ73" s="8">
        <f t="shared" si="89"/>
        <v>7.2321578961772573E-4</v>
      </c>
      <c r="BR73" s="8">
        <f t="shared" si="90"/>
        <v>0</v>
      </c>
      <c r="BS73" s="8">
        <f t="shared" si="91"/>
        <v>0</v>
      </c>
      <c r="BT73" s="8" t="str">
        <f t="shared" si="92"/>
        <v/>
      </c>
      <c r="BU73" s="8" t="str">
        <f t="shared" si="93"/>
        <v/>
      </c>
      <c r="BV73" s="8" t="str">
        <f t="shared" si="94"/>
        <v/>
      </c>
      <c r="BW73" s="8">
        <f t="shared" si="95"/>
        <v>6.1308719618012727E-4</v>
      </c>
      <c r="BX73" s="8">
        <f t="shared" si="96"/>
        <v>1.0004460359672169</v>
      </c>
      <c r="BZ73" s="7">
        <f t="shared" si="97"/>
        <v>0</v>
      </c>
      <c r="CA73" s="8">
        <f t="shared" si="98"/>
        <v>1.892784888424202E-3</v>
      </c>
      <c r="CB73" s="8">
        <f t="shared" si="99"/>
        <v>0.99084149034248881</v>
      </c>
      <c r="CD73" s="7">
        <f t="shared" si="100"/>
        <v>0</v>
      </c>
      <c r="CE73" s="8">
        <f t="shared" si="101"/>
        <v>1.6367449909003009E-3</v>
      </c>
      <c r="CF73" s="8">
        <f t="shared" si="102"/>
        <v>3.0020811087676912E-3</v>
      </c>
      <c r="CG73" s="8" t="str">
        <f t="shared" si="103"/>
        <v/>
      </c>
      <c r="CH73" s="8" t="str">
        <f t="shared" si="104"/>
        <v/>
      </c>
      <c r="CI73" s="8" t="str">
        <f t="shared" si="105"/>
        <v/>
      </c>
      <c r="CJ73" s="8">
        <f t="shared" si="150"/>
        <v>4.6388260996679921E-3</v>
      </c>
      <c r="CK73" s="7" t="str">
        <f t="shared" si="106"/>
        <v/>
      </c>
      <c r="CL73" s="8" t="str">
        <f t="shared" si="107"/>
        <v/>
      </c>
      <c r="CM73" s="8" t="str">
        <f t="shared" si="108"/>
        <v/>
      </c>
      <c r="CO73" s="8" t="str">
        <f t="shared" si="109"/>
        <v/>
      </c>
      <c r="CP73" s="8" t="str">
        <f t="shared" si="110"/>
        <v/>
      </c>
      <c r="CQ73" s="8" t="str">
        <f t="shared" si="111"/>
        <v/>
      </c>
      <c r="CT73" s="9">
        <f t="shared" si="112"/>
        <v>49.511420157315435</v>
      </c>
      <c r="CU73" s="9">
        <f t="shared" si="113"/>
        <v>0.2319413049833996</v>
      </c>
      <c r="CV73" s="3"/>
      <c r="CW73" s="3">
        <f t="shared" si="114"/>
        <v>8.5236611974392313E-4</v>
      </c>
      <c r="CX73" s="3">
        <f t="shared" si="115"/>
        <v>6.1875406122548519E-4</v>
      </c>
      <c r="CY73" s="3">
        <f t="shared" si="116"/>
        <v>1.0096933220079511</v>
      </c>
      <c r="CZ73" s="10">
        <f t="shared" si="117"/>
        <v>4.2227985820225654E-2</v>
      </c>
      <c r="DA73" s="3">
        <f t="shared" si="118"/>
        <v>1.4711201809694083E-3</v>
      </c>
      <c r="DB73" s="3">
        <f t="shared" si="119"/>
        <v>1.0049882649039286</v>
      </c>
      <c r="DC73" s="3">
        <f t="shared" si="120"/>
        <v>50.254243103344244</v>
      </c>
      <c r="DD73" s="3">
        <f t="shared" si="121"/>
        <v>1.0049882649039286</v>
      </c>
      <c r="DE73" s="3">
        <f t="shared" si="122"/>
        <v>4.6817035266302391E-3</v>
      </c>
      <c r="DF73" s="10">
        <f t="shared" si="123"/>
        <v>7.2882345629232015E-2</v>
      </c>
      <c r="DG73" s="1">
        <f t="shared" si="124"/>
        <v>3.1229938730314476E-3</v>
      </c>
    </row>
    <row r="74" spans="1:111" ht="13" x14ac:dyDescent="0.15"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J74" s="1"/>
      <c r="CT74" s="9"/>
      <c r="CU74" s="9"/>
      <c r="CV74" s="3"/>
      <c r="CW74" s="3"/>
      <c r="CX74" s="3"/>
      <c r="CY74" s="3"/>
      <c r="CZ74" s="10"/>
      <c r="DA74" s="3"/>
      <c r="DB74" s="3"/>
      <c r="DC74" s="3"/>
      <c r="DD74" s="3"/>
      <c r="DE74" s="3"/>
      <c r="DF74" s="10"/>
    </row>
    <row r="75" spans="1:111" ht="13" x14ac:dyDescent="0.15"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J75" s="1"/>
      <c r="CT75" s="9"/>
      <c r="CU75" s="9"/>
      <c r="CV75" s="3"/>
      <c r="CW75" s="3"/>
      <c r="CX75" s="3"/>
      <c r="CY75" s="3"/>
      <c r="CZ75" s="10"/>
      <c r="DA75" s="3"/>
      <c r="DB75" s="3"/>
      <c r="DC75" s="3"/>
      <c r="DD75" s="3"/>
      <c r="DE75" s="3"/>
      <c r="DF75" s="10"/>
    </row>
    <row r="76" spans="1:111" ht="13" x14ac:dyDescent="0.15">
      <c r="A76" s="1" t="s">
        <v>61</v>
      </c>
      <c r="B76" s="2" t="s">
        <v>512</v>
      </c>
      <c r="C76" s="2" t="s">
        <v>49</v>
      </c>
      <c r="G76" s="4" t="str">
        <f t="shared" si="125"/>
        <v>ok</v>
      </c>
      <c r="I76" s="5"/>
      <c r="J76" s="5">
        <v>4.0670000000000002</v>
      </c>
      <c r="K76" s="5">
        <v>2.7090000000000001</v>
      </c>
      <c r="L76" s="5">
        <v>20.265000000000001</v>
      </c>
      <c r="M76" s="5">
        <v>0</v>
      </c>
      <c r="N76" s="5">
        <v>0</v>
      </c>
      <c r="O76" s="5"/>
      <c r="P76" s="5"/>
      <c r="Q76" s="5"/>
      <c r="R76" s="5">
        <v>0.63</v>
      </c>
      <c r="S76" s="5">
        <v>4.5679999999999996</v>
      </c>
      <c r="T76" s="5">
        <v>0.20399999999999999</v>
      </c>
      <c r="U76" s="5">
        <v>0</v>
      </c>
      <c r="V76" s="5">
        <v>15.28</v>
      </c>
      <c r="W76" s="5">
        <v>0</v>
      </c>
      <c r="X76" s="5">
        <v>52.581000000000003</v>
      </c>
      <c r="Y76" s="5">
        <v>0.79600000000000004</v>
      </c>
      <c r="Z76" s="5"/>
      <c r="AA76" s="5"/>
      <c r="AB76" s="5"/>
      <c r="AC76" s="5"/>
      <c r="AD76" s="5"/>
      <c r="AE76" s="5"/>
      <c r="AF76" s="5"/>
      <c r="AG76" s="5"/>
      <c r="AH76" s="5"/>
      <c r="AI76" s="4">
        <f t="shared" si="126"/>
        <v>101.10000000000001</v>
      </c>
      <c r="AJ76" s="1"/>
      <c r="AM76" s="6">
        <f t="shared" si="127"/>
        <v>4.3266850855213663</v>
      </c>
      <c r="AN76" s="6">
        <f t="shared" si="128"/>
        <v>2.7309540383195094</v>
      </c>
      <c r="AO76" s="6">
        <f t="shared" si="129"/>
        <v>20.512696264292558</v>
      </c>
      <c r="AP76" s="6">
        <f t="shared" si="130"/>
        <v>0</v>
      </c>
      <c r="AQ76" s="6">
        <f t="shared" si="131"/>
        <v>0</v>
      </c>
      <c r="AR76" s="6" t="str">
        <f t="shared" si="132"/>
        <v/>
      </c>
      <c r="AU76" s="6">
        <f t="shared" si="133"/>
        <v>0.57239340533219751</v>
      </c>
      <c r="AV76" s="6">
        <f t="shared" si="134"/>
        <v>1.3097902510472472</v>
      </c>
      <c r="AW76" s="6">
        <f t="shared" si="135"/>
        <v>0.15349295150514564</v>
      </c>
      <c r="AX76" s="6">
        <f t="shared" si="136"/>
        <v>0</v>
      </c>
      <c r="AY76" s="6">
        <f t="shared" si="137"/>
        <v>28.310267660103523</v>
      </c>
      <c r="AZ76" s="6">
        <f t="shared" si="138"/>
        <v>0</v>
      </c>
      <c r="BA76" s="6">
        <f t="shared" si="139"/>
        <v>41.695315588679229</v>
      </c>
      <c r="BB76" s="6">
        <f t="shared" si="140"/>
        <v>0.38840475519922812</v>
      </c>
      <c r="BC76" s="6" t="str">
        <f t="shared" si="141"/>
        <v/>
      </c>
      <c r="BD76" s="6" t="str">
        <f t="shared" si="142"/>
        <v/>
      </c>
      <c r="BE76" s="6" t="str">
        <f t="shared" si="143"/>
        <v/>
      </c>
      <c r="BF76" s="6" t="str">
        <f t="shared" si="144"/>
        <v/>
      </c>
      <c r="BG76" s="6" t="str">
        <f t="shared" si="145"/>
        <v/>
      </c>
      <c r="BH76" s="6" t="str">
        <f t="shared" si="146"/>
        <v/>
      </c>
      <c r="BI76" s="6" t="str">
        <f t="shared" si="147"/>
        <v/>
      </c>
      <c r="BJ76" s="6" t="str">
        <f t="shared" si="148"/>
        <v/>
      </c>
      <c r="BK76" s="6" t="str">
        <f t="shared" si="149"/>
        <v/>
      </c>
      <c r="BM76" s="1">
        <v>3</v>
      </c>
      <c r="BN76" s="7" t="str">
        <f t="shared" ref="BN76:BN86" si="151">IF(AL76="","",AL76*$BM76/100)</f>
        <v/>
      </c>
      <c r="BO76" s="8">
        <f t="shared" ref="BO76:BO86" si="152">IF(AM76="","",AM76*$BM76/100)</f>
        <v>0.12980055256564099</v>
      </c>
      <c r="BP76" s="8">
        <f t="shared" ref="BP76:BP86" si="153">IF(AN76="","",AN76*$BM76/100)</f>
        <v>8.1928621149585282E-2</v>
      </c>
      <c r="BQ76" s="8">
        <f t="shared" ref="BQ76:BQ86" si="154">IF(AO76="","",AO76*$BM76/100)</f>
        <v>0.61538088792877677</v>
      </c>
      <c r="BR76" s="8">
        <f t="shared" ref="BR76:BR86" si="155">IF(AP76="","",AP76*$BM76/100)</f>
        <v>0</v>
      </c>
      <c r="BS76" s="8">
        <f t="shared" ref="BS76:BS86" si="156">IF(AQ76="","",AQ76*$BM76/100)</f>
        <v>0</v>
      </c>
      <c r="BT76" s="8" t="str">
        <f t="shared" ref="BT76:BT86" si="157">IF(AR76="","",AR76*$BM76/100)</f>
        <v/>
      </c>
      <c r="BU76" s="8" t="str">
        <f t="shared" ref="BU76:BU86" si="158">IF(AS76="","",AS76*$BM76/100)</f>
        <v/>
      </c>
      <c r="BV76" s="8" t="str">
        <f t="shared" ref="BV76:BV86" si="159">IF(AT76="","",AT76*$BM76/100)</f>
        <v/>
      </c>
      <c r="BW76" s="8">
        <f t="shared" ref="BW76:BW86" si="160">IF(AU76="","",AU76*$BM76/100)</f>
        <v>1.7171802159965926E-2</v>
      </c>
      <c r="BX76" s="8">
        <f t="shared" ref="BX76:BX86" si="161">IF(AV76="","",AV76*$BM76/100)</f>
        <v>3.9293707531417414E-2</v>
      </c>
      <c r="BY76" s="8">
        <f>SUM(BO76:BX76)</f>
        <v>0.88357557133538633</v>
      </c>
      <c r="BZ76" s="7">
        <f t="shared" ref="BZ76:BZ86" si="162">IF(AW76="","",AW76*$BM76/100)</f>
        <v>4.604788545154369E-3</v>
      </c>
      <c r="CA76" s="8">
        <f t="shared" ref="CA76:CA86" si="163">IF(AX76="","",AX76*$BM76/100)</f>
        <v>0</v>
      </c>
      <c r="CB76" s="8">
        <f t="shared" ref="CB76:CB86" si="164">IF(AY76="","",AY76*$BM76/100)</f>
        <v>0.84930802980310571</v>
      </c>
      <c r="CD76" s="7">
        <f t="shared" ref="CD76:CD86" si="165">IF(AZ76="","",AZ76*$BM76/100)</f>
        <v>0</v>
      </c>
      <c r="CE76" s="8">
        <f t="shared" ref="CE76:CE86" si="166">IF(BA76="","",BA76*$BM76/100)</f>
        <v>1.250859467660377</v>
      </c>
      <c r="CF76" s="8">
        <f t="shared" ref="CF76:CF86" si="167">IF(BB76="","",BB76*$BM76/100)</f>
        <v>1.1652142655976845E-2</v>
      </c>
      <c r="CG76" s="8" t="str">
        <f t="shared" ref="CG76:CG86" si="168">IF(BC76="","",BC76*$BM76/100)</f>
        <v/>
      </c>
      <c r="CH76" s="8" t="str">
        <f t="shared" ref="CH76:CH86" si="169">IF(BD76="","",BD76*$BM76/100)</f>
        <v/>
      </c>
      <c r="CI76" s="8" t="str">
        <f t="shared" ref="CI76:CI86" si="170">IF(BE76="","",BE76*$BM76/100)</f>
        <v/>
      </c>
      <c r="CJ76" s="8">
        <f t="shared" si="150"/>
        <v>1.2625116103163538</v>
      </c>
      <c r="CK76" s="7" t="str">
        <f t="shared" ref="CK76:CK86" si="171">IF(BF76="","",BF76*$BM76/100)</f>
        <v/>
      </c>
      <c r="CL76" s="8" t="str">
        <f t="shared" ref="CL76:CL86" si="172">IF(BG76="","",BG76*$BM76/100)</f>
        <v/>
      </c>
      <c r="CM76" s="8" t="str">
        <f t="shared" ref="CM76:CM86" si="173">IF(BH76="","",BH76*$BM76/100)</f>
        <v/>
      </c>
      <c r="CO76" s="8" t="str">
        <f t="shared" ref="CO76:CO86" si="174">IF(BI76="","",BI76*$BM76/100)</f>
        <v/>
      </c>
      <c r="CP76" s="8" t="str">
        <f t="shared" ref="CP76:CP86" si="175">IF(BJ76="","",BJ76*$BM76/100)</f>
        <v/>
      </c>
      <c r="CQ76" s="8" t="str">
        <f t="shared" ref="CQ76:CQ86" si="176">IF(BK76="","",BK76*$BM76/100)</f>
        <v/>
      </c>
      <c r="CT76" s="9">
        <f t="shared" ref="CT76:CT86" si="177">AY76-AU76</f>
        <v>27.737874254771327</v>
      </c>
      <c r="CU76" s="9">
        <f t="shared" ref="CU76:CU86" si="178">IF(AZ76+BA76+BB76&gt;0,AZ76+BA76+BB76,"")</f>
        <v>42.083720343878454</v>
      </c>
      <c r="CV76" s="3"/>
      <c r="CW76" s="3">
        <f t="shared" ref="CW76:CW86" si="179">AM76/AY76</f>
        <v>0.15283094944449369</v>
      </c>
      <c r="CX76" s="3">
        <f t="shared" ref="CX76:CX86" si="180">AU76/AY76</f>
        <v>2.0218579781880606E-2</v>
      </c>
      <c r="CY76" s="3">
        <f t="shared" ref="CY76:CY86" si="181">AV76/AY76</f>
        <v>4.6265555196183465E-2</v>
      </c>
      <c r="CZ76" s="10">
        <f t="shared" ref="CZ76:CZ86" si="182">AL76+AT76+AM76</f>
        <v>4.3266850855213663</v>
      </c>
      <c r="DA76" s="3">
        <f t="shared" ref="DA76:DA86" si="183">(AM76+AU76+AT76+AL76)/AY76</f>
        <v>0.17304952922637429</v>
      </c>
      <c r="DB76" s="3">
        <f t="shared" ref="DB76:DB86" si="184">AV76/(BA76+BB76+AY76)</f>
        <v>1.8606564114156402E-2</v>
      </c>
      <c r="DC76" s="3">
        <f t="shared" ref="DC76:DC86" si="185">AV76+BA76+BB76</f>
        <v>43.393510594925701</v>
      </c>
      <c r="DD76" s="3">
        <f t="shared" ref="DD76:DD86" si="186">(AP76+AQ76+AV76)/(AY76+BA76+BB76)</f>
        <v>1.8606564114156399E-2</v>
      </c>
      <c r="DE76" s="3">
        <f t="shared" ref="DE76:DE86" si="187">(BA76+BB76)/AY76</f>
        <v>1.4865179251973404</v>
      </c>
      <c r="DF76" s="10">
        <f t="shared" ref="DF76:DF86" si="188">AM76+AU76+AT76+AL76</f>
        <v>4.8990784908535634</v>
      </c>
      <c r="DG76" s="1">
        <f t="shared" ref="DG76:DG86" si="189">(AU76+AT76+AM76+AL76+BA76)/AY76</f>
        <v>1.6458478824344116</v>
      </c>
    </row>
    <row r="77" spans="1:111" ht="13" x14ac:dyDescent="0.15">
      <c r="A77" s="1" t="s">
        <v>61</v>
      </c>
      <c r="B77" s="2" t="s">
        <v>512</v>
      </c>
      <c r="C77" s="2" t="s">
        <v>50</v>
      </c>
      <c r="G77" s="4" t="str">
        <f t="shared" si="125"/>
        <v>ok</v>
      </c>
      <c r="I77" s="5"/>
      <c r="J77" s="5">
        <v>3.7839999999999998</v>
      </c>
      <c r="K77" s="5">
        <v>2.9039999999999999</v>
      </c>
      <c r="L77" s="5">
        <v>19.974</v>
      </c>
      <c r="M77" s="5">
        <v>0</v>
      </c>
      <c r="N77" s="5">
        <v>0</v>
      </c>
      <c r="O77" s="5"/>
      <c r="P77" s="5"/>
      <c r="Q77" s="5"/>
      <c r="R77" s="5">
        <v>0.93</v>
      </c>
      <c r="S77" s="5">
        <v>4.4320000000000004</v>
      </c>
      <c r="T77" s="5">
        <v>0.20200000000000001</v>
      </c>
      <c r="U77" s="5">
        <v>0</v>
      </c>
      <c r="V77" s="5">
        <v>15.808</v>
      </c>
      <c r="W77" s="5">
        <v>0</v>
      </c>
      <c r="X77" s="5">
        <v>51.643000000000001</v>
      </c>
      <c r="Y77" s="5">
        <v>0.85199999999999998</v>
      </c>
      <c r="Z77" s="5"/>
      <c r="AA77" s="5"/>
      <c r="AB77" s="5"/>
      <c r="AC77" s="5"/>
      <c r="AD77" s="5"/>
      <c r="AE77" s="5"/>
      <c r="AF77" s="5"/>
      <c r="AG77" s="5"/>
      <c r="AH77" s="5"/>
      <c r="AI77" s="4">
        <f t="shared" si="126"/>
        <v>100.529</v>
      </c>
      <c r="AJ77" s="1"/>
      <c r="AM77" s="6">
        <f t="shared" si="127"/>
        <v>4.0218024445800804</v>
      </c>
      <c r="AN77" s="6">
        <f t="shared" si="128"/>
        <v>2.9247617200017717</v>
      </c>
      <c r="AO77" s="6">
        <f t="shared" si="129"/>
        <v>20.198991141488776</v>
      </c>
      <c r="AP77" s="6">
        <f t="shared" si="130"/>
        <v>0</v>
      </c>
      <c r="AQ77" s="6">
        <f t="shared" si="131"/>
        <v>0</v>
      </c>
      <c r="AR77" s="6" t="str">
        <f t="shared" si="132"/>
        <v/>
      </c>
      <c r="AU77" s="6">
        <f t="shared" si="133"/>
        <v>0.84416144413137528</v>
      </c>
      <c r="AV77" s="6">
        <f t="shared" si="134"/>
        <v>1.2695911954494064</v>
      </c>
      <c r="AW77" s="6">
        <f t="shared" si="135"/>
        <v>0.15184417317620505</v>
      </c>
      <c r="AX77" s="6">
        <f t="shared" si="136"/>
        <v>0</v>
      </c>
      <c r="AY77" s="6">
        <f t="shared" si="137"/>
        <v>29.260789530072511</v>
      </c>
      <c r="AZ77" s="6">
        <f t="shared" si="138"/>
        <v>0</v>
      </c>
      <c r="BA77" s="6">
        <f t="shared" si="139"/>
        <v>40.912722369086602</v>
      </c>
      <c r="BB77" s="6">
        <f t="shared" si="140"/>
        <v>0.4153359820132797</v>
      </c>
      <c r="BC77" s="6" t="str">
        <f t="shared" si="141"/>
        <v/>
      </c>
      <c r="BD77" s="6" t="str">
        <f t="shared" si="142"/>
        <v/>
      </c>
      <c r="BE77" s="6" t="str">
        <f t="shared" si="143"/>
        <v/>
      </c>
      <c r="BF77" s="6" t="str">
        <f t="shared" si="144"/>
        <v/>
      </c>
      <c r="BG77" s="6" t="str">
        <f t="shared" si="145"/>
        <v/>
      </c>
      <c r="BH77" s="6" t="str">
        <f t="shared" si="146"/>
        <v/>
      </c>
      <c r="BI77" s="6" t="str">
        <f t="shared" si="147"/>
        <v/>
      </c>
      <c r="BJ77" s="6" t="str">
        <f t="shared" si="148"/>
        <v/>
      </c>
      <c r="BK77" s="6" t="str">
        <f t="shared" si="149"/>
        <v/>
      </c>
      <c r="BM77" s="1">
        <v>3</v>
      </c>
      <c r="BN77" s="7" t="str">
        <f t="shared" si="151"/>
        <v/>
      </c>
      <c r="BO77" s="8">
        <f t="shared" si="152"/>
        <v>0.12065407333740241</v>
      </c>
      <c r="BP77" s="8">
        <f t="shared" si="153"/>
        <v>8.7742851600053143E-2</v>
      </c>
      <c r="BQ77" s="8">
        <f t="shared" si="154"/>
        <v>0.60596973424466327</v>
      </c>
      <c r="BR77" s="8">
        <f t="shared" si="155"/>
        <v>0</v>
      </c>
      <c r="BS77" s="8">
        <f t="shared" si="156"/>
        <v>0</v>
      </c>
      <c r="BT77" s="8" t="str">
        <f t="shared" si="157"/>
        <v/>
      </c>
      <c r="BU77" s="8" t="str">
        <f t="shared" si="158"/>
        <v/>
      </c>
      <c r="BV77" s="8" t="str">
        <f t="shared" si="159"/>
        <v/>
      </c>
      <c r="BW77" s="8">
        <f t="shared" si="160"/>
        <v>2.5324843323941259E-2</v>
      </c>
      <c r="BX77" s="8">
        <f t="shared" si="161"/>
        <v>3.8087735863482193E-2</v>
      </c>
      <c r="BY77" s="8">
        <f t="shared" ref="BY77:BY135" si="190">SUM(BO77:BX77)</f>
        <v>0.8777792383695423</v>
      </c>
      <c r="BZ77" s="7">
        <f t="shared" si="162"/>
        <v>4.5553251952861517E-3</v>
      </c>
      <c r="CA77" s="8">
        <f t="shared" si="163"/>
        <v>0</v>
      </c>
      <c r="CB77" s="8">
        <f t="shared" si="164"/>
        <v>0.8778236859021753</v>
      </c>
      <c r="CD77" s="7">
        <f t="shared" si="165"/>
        <v>0</v>
      </c>
      <c r="CE77" s="8">
        <f t="shared" si="166"/>
        <v>1.2273816710725982</v>
      </c>
      <c r="CF77" s="8">
        <f t="shared" si="167"/>
        <v>1.246007946039839E-2</v>
      </c>
      <c r="CG77" s="8" t="str">
        <f t="shared" si="168"/>
        <v/>
      </c>
      <c r="CH77" s="8" t="str">
        <f t="shared" si="169"/>
        <v/>
      </c>
      <c r="CI77" s="8" t="str">
        <f t="shared" si="170"/>
        <v/>
      </c>
      <c r="CJ77" s="8">
        <f t="shared" si="150"/>
        <v>1.2398417505329966</v>
      </c>
      <c r="CK77" s="7" t="str">
        <f t="shared" si="171"/>
        <v/>
      </c>
      <c r="CL77" s="8" t="str">
        <f t="shared" si="172"/>
        <v/>
      </c>
      <c r="CM77" s="8" t="str">
        <f t="shared" si="173"/>
        <v/>
      </c>
      <c r="CO77" s="8" t="str">
        <f t="shared" si="174"/>
        <v/>
      </c>
      <c r="CP77" s="8" t="str">
        <f t="shared" si="175"/>
        <v/>
      </c>
      <c r="CQ77" s="8" t="str">
        <f t="shared" si="176"/>
        <v/>
      </c>
      <c r="CT77" s="9">
        <f t="shared" si="177"/>
        <v>28.416628085941134</v>
      </c>
      <c r="CU77" s="9">
        <f t="shared" si="178"/>
        <v>41.328058351099884</v>
      </c>
      <c r="CV77" s="3"/>
      <c r="CW77" s="3">
        <f t="shared" si="179"/>
        <v>0.1374468190766592</v>
      </c>
      <c r="CX77" s="3">
        <f t="shared" si="180"/>
        <v>2.8849578486725248E-2</v>
      </c>
      <c r="CY77" s="3">
        <f t="shared" si="181"/>
        <v>4.3388822237506459E-2</v>
      </c>
      <c r="CZ77" s="10">
        <f t="shared" si="182"/>
        <v>4.0218024445800804</v>
      </c>
      <c r="DA77" s="3">
        <f t="shared" si="183"/>
        <v>0.16629639756338443</v>
      </c>
      <c r="DB77" s="3">
        <f t="shared" si="184"/>
        <v>1.798571918310108E-2</v>
      </c>
      <c r="DC77" s="3">
        <f t="shared" si="185"/>
        <v>42.597649546549292</v>
      </c>
      <c r="DD77" s="3">
        <f t="shared" si="186"/>
        <v>1.7985719183101084E-2</v>
      </c>
      <c r="DE77" s="3">
        <f t="shared" si="187"/>
        <v>1.4124040743543624</v>
      </c>
      <c r="DF77" s="10">
        <f t="shared" si="188"/>
        <v>4.8659638887114554</v>
      </c>
      <c r="DG77" s="1">
        <f t="shared" si="189"/>
        <v>1.564506187051085</v>
      </c>
    </row>
    <row r="78" spans="1:111" ht="13" x14ac:dyDescent="0.15">
      <c r="A78" s="1" t="s">
        <v>61</v>
      </c>
      <c r="B78" s="2" t="s">
        <v>512</v>
      </c>
      <c r="C78" s="2" t="s">
        <v>51</v>
      </c>
      <c r="G78" s="4" t="str">
        <f t="shared" si="125"/>
        <v>ok</v>
      </c>
      <c r="I78" s="5"/>
      <c r="J78" s="5">
        <v>3.7530000000000001</v>
      </c>
      <c r="K78" s="5">
        <v>2.7869999999999999</v>
      </c>
      <c r="L78" s="5">
        <v>20.207000000000001</v>
      </c>
      <c r="M78" s="5">
        <v>0</v>
      </c>
      <c r="N78" s="5">
        <v>0</v>
      </c>
      <c r="O78" s="5"/>
      <c r="P78" s="5"/>
      <c r="Q78" s="5"/>
      <c r="R78" s="5">
        <v>0.748</v>
      </c>
      <c r="S78" s="5">
        <v>4.7430000000000003</v>
      </c>
      <c r="T78" s="5">
        <v>0.27600000000000002</v>
      </c>
      <c r="U78" s="5">
        <v>0</v>
      </c>
      <c r="V78" s="5">
        <v>15.643000000000001</v>
      </c>
      <c r="W78" s="5">
        <v>0</v>
      </c>
      <c r="X78" s="5">
        <v>52.347999999999999</v>
      </c>
      <c r="Y78" s="5">
        <v>0.88700000000000001</v>
      </c>
      <c r="Z78" s="5"/>
      <c r="AA78" s="5"/>
      <c r="AB78" s="5"/>
      <c r="AC78" s="5"/>
      <c r="AD78" s="5"/>
      <c r="AE78" s="5"/>
      <c r="AF78" s="5"/>
      <c r="AG78" s="5"/>
      <c r="AH78" s="5"/>
      <c r="AI78" s="4">
        <f t="shared" si="126"/>
        <v>101.392</v>
      </c>
      <c r="AJ78" s="1"/>
      <c r="AM78" s="6">
        <f t="shared" si="127"/>
        <v>3.9755554385900687</v>
      </c>
      <c r="AN78" s="6">
        <f t="shared" si="128"/>
        <v>2.7975669599975981</v>
      </c>
      <c r="AO78" s="6">
        <f t="shared" si="129"/>
        <v>20.366486713465036</v>
      </c>
      <c r="AP78" s="6">
        <f t="shared" si="130"/>
        <v>0</v>
      </c>
      <c r="AQ78" s="6">
        <f t="shared" si="131"/>
        <v>0</v>
      </c>
      <c r="AR78" s="6" t="str">
        <f t="shared" si="132"/>
        <v/>
      </c>
      <c r="AU78" s="6">
        <f t="shared" si="133"/>
        <v>0.67669630544882808</v>
      </c>
      <c r="AV78" s="6">
        <f t="shared" si="134"/>
        <v>1.3541504501919959</v>
      </c>
      <c r="AW78" s="6">
        <f t="shared" si="135"/>
        <v>0.20677855080739604</v>
      </c>
      <c r="AX78" s="6">
        <f t="shared" si="136"/>
        <v>0</v>
      </c>
      <c r="AY78" s="6">
        <f t="shared" si="137"/>
        <v>28.858835454108284</v>
      </c>
      <c r="AZ78" s="6">
        <f t="shared" si="138"/>
        <v>0</v>
      </c>
      <c r="BA78" s="6">
        <f t="shared" si="139"/>
        <v>41.332973835387477</v>
      </c>
      <c r="BB78" s="6">
        <f t="shared" si="140"/>
        <v>0.43095629200332908</v>
      </c>
      <c r="BC78" s="6" t="str">
        <f t="shared" si="141"/>
        <v/>
      </c>
      <c r="BD78" s="6" t="str">
        <f t="shared" si="142"/>
        <v/>
      </c>
      <c r="BE78" s="6" t="str">
        <f t="shared" si="143"/>
        <v/>
      </c>
      <c r="BF78" s="6" t="str">
        <f t="shared" si="144"/>
        <v/>
      </c>
      <c r="BG78" s="6" t="str">
        <f t="shared" si="145"/>
        <v/>
      </c>
      <c r="BH78" s="6" t="str">
        <f t="shared" si="146"/>
        <v/>
      </c>
      <c r="BI78" s="6" t="str">
        <f t="shared" si="147"/>
        <v/>
      </c>
      <c r="BJ78" s="6" t="str">
        <f t="shared" si="148"/>
        <v/>
      </c>
      <c r="BK78" s="6" t="str">
        <f t="shared" si="149"/>
        <v/>
      </c>
      <c r="BM78" s="1">
        <v>3</v>
      </c>
      <c r="BN78" s="7" t="str">
        <f t="shared" si="151"/>
        <v/>
      </c>
      <c r="BO78" s="8">
        <f t="shared" si="152"/>
        <v>0.11926666315770205</v>
      </c>
      <c r="BP78" s="8">
        <f t="shared" si="153"/>
        <v>8.3927008799927941E-2</v>
      </c>
      <c r="BQ78" s="8">
        <f t="shared" si="154"/>
        <v>0.61099460140395112</v>
      </c>
      <c r="BR78" s="8">
        <f t="shared" si="155"/>
        <v>0</v>
      </c>
      <c r="BS78" s="8">
        <f t="shared" si="156"/>
        <v>0</v>
      </c>
      <c r="BT78" s="8" t="str">
        <f t="shared" si="157"/>
        <v/>
      </c>
      <c r="BU78" s="8" t="str">
        <f t="shared" si="158"/>
        <v/>
      </c>
      <c r="BV78" s="8" t="str">
        <f t="shared" si="159"/>
        <v/>
      </c>
      <c r="BW78" s="8">
        <f t="shared" si="160"/>
        <v>2.0300889163464841E-2</v>
      </c>
      <c r="BX78" s="8">
        <f t="shared" si="161"/>
        <v>4.0624513505759872E-2</v>
      </c>
      <c r="BY78" s="8">
        <f t="shared" si="190"/>
        <v>0.87511367603080581</v>
      </c>
      <c r="BZ78" s="7">
        <f t="shared" si="162"/>
        <v>6.2033565242218813E-3</v>
      </c>
      <c r="CA78" s="8">
        <f t="shared" si="163"/>
        <v>0</v>
      </c>
      <c r="CB78" s="8">
        <f t="shared" si="164"/>
        <v>0.86576506362324845</v>
      </c>
      <c r="CD78" s="7">
        <f t="shared" si="165"/>
        <v>0</v>
      </c>
      <c r="CE78" s="8">
        <f t="shared" si="166"/>
        <v>1.2399892150616243</v>
      </c>
      <c r="CF78" s="8">
        <f t="shared" si="167"/>
        <v>1.2928688760099871E-2</v>
      </c>
      <c r="CG78" s="8" t="str">
        <f t="shared" si="168"/>
        <v/>
      </c>
      <c r="CH78" s="8" t="str">
        <f t="shared" si="169"/>
        <v/>
      </c>
      <c r="CI78" s="8" t="str">
        <f t="shared" si="170"/>
        <v/>
      </c>
      <c r="CJ78" s="8">
        <f t="shared" si="150"/>
        <v>1.2529179038217242</v>
      </c>
      <c r="CK78" s="7" t="str">
        <f t="shared" si="171"/>
        <v/>
      </c>
      <c r="CL78" s="8" t="str">
        <f t="shared" si="172"/>
        <v/>
      </c>
      <c r="CM78" s="8" t="str">
        <f t="shared" si="173"/>
        <v/>
      </c>
      <c r="CO78" s="8" t="str">
        <f t="shared" si="174"/>
        <v/>
      </c>
      <c r="CP78" s="8" t="str">
        <f t="shared" si="175"/>
        <v/>
      </c>
      <c r="CQ78" s="8" t="str">
        <f t="shared" si="176"/>
        <v/>
      </c>
      <c r="CT78" s="9">
        <f t="shared" si="177"/>
        <v>28.182139148659456</v>
      </c>
      <c r="CU78" s="9">
        <f t="shared" si="178"/>
        <v>41.763930127390807</v>
      </c>
      <c r="CV78" s="3"/>
      <c r="CW78" s="3">
        <f t="shared" si="179"/>
        <v>0.13775869247780465</v>
      </c>
      <c r="CX78" s="3">
        <f t="shared" si="180"/>
        <v>2.3448496614664849E-2</v>
      </c>
      <c r="CY78" s="3">
        <f t="shared" si="181"/>
        <v>4.6923253446778355E-2</v>
      </c>
      <c r="CZ78" s="10">
        <f t="shared" si="182"/>
        <v>3.9755554385900687</v>
      </c>
      <c r="DA78" s="3">
        <f t="shared" si="183"/>
        <v>0.16120718909246951</v>
      </c>
      <c r="DB78" s="3">
        <f t="shared" si="184"/>
        <v>1.91744183202412E-2</v>
      </c>
      <c r="DC78" s="3">
        <f t="shared" si="185"/>
        <v>43.118080577582802</v>
      </c>
      <c r="DD78" s="3">
        <f t="shared" si="186"/>
        <v>1.91744183202412E-2</v>
      </c>
      <c r="DE78" s="3">
        <f t="shared" si="187"/>
        <v>1.447180022000693</v>
      </c>
      <c r="DF78" s="10">
        <f t="shared" si="188"/>
        <v>4.6522517440388969</v>
      </c>
      <c r="DG78" s="1">
        <f t="shared" si="189"/>
        <v>1.5934539580626084</v>
      </c>
    </row>
    <row r="79" spans="1:111" ht="13" x14ac:dyDescent="0.15">
      <c r="A79" s="1" t="s">
        <v>61</v>
      </c>
      <c r="B79" s="2" t="s">
        <v>512</v>
      </c>
      <c r="C79" s="2" t="s">
        <v>52</v>
      </c>
      <c r="G79" s="4" t="str">
        <f t="shared" si="125"/>
        <v>ok</v>
      </c>
      <c r="I79" s="5"/>
      <c r="J79" s="5">
        <v>3.7349999999999999</v>
      </c>
      <c r="K79" s="5">
        <v>2.907</v>
      </c>
      <c r="L79" s="5">
        <v>20.376000000000001</v>
      </c>
      <c r="M79" s="5">
        <v>0</v>
      </c>
      <c r="N79" s="5">
        <v>0</v>
      </c>
      <c r="O79" s="5"/>
      <c r="P79" s="5"/>
      <c r="Q79" s="5"/>
      <c r="R79" s="5">
        <v>0.80600000000000005</v>
      </c>
      <c r="S79" s="5">
        <v>4.7439999999999998</v>
      </c>
      <c r="T79" s="5">
        <v>0.188</v>
      </c>
      <c r="U79" s="5">
        <v>0</v>
      </c>
      <c r="V79" s="5">
        <v>16.067</v>
      </c>
      <c r="W79" s="5">
        <v>0</v>
      </c>
      <c r="X79" s="5">
        <v>51.31</v>
      </c>
      <c r="Y79" s="5">
        <v>1.0469999999999999</v>
      </c>
      <c r="Z79" s="5"/>
      <c r="AA79" s="5"/>
      <c r="AB79" s="5"/>
      <c r="AC79" s="5"/>
      <c r="AD79" s="5"/>
      <c r="AE79" s="5"/>
      <c r="AF79" s="5"/>
      <c r="AG79" s="5"/>
      <c r="AH79" s="5"/>
      <c r="AI79" s="4">
        <f t="shared" si="126"/>
        <v>101.18</v>
      </c>
      <c r="AJ79" s="1"/>
      <c r="AM79" s="6">
        <f t="shared" si="127"/>
        <v>3.9446967996873199</v>
      </c>
      <c r="AN79" s="6">
        <f t="shared" si="128"/>
        <v>2.9093255785647076</v>
      </c>
      <c r="AO79" s="6">
        <f t="shared" si="129"/>
        <v>20.475616213272268</v>
      </c>
      <c r="AP79" s="6">
        <f t="shared" si="130"/>
        <v>0</v>
      </c>
      <c r="AQ79" s="6">
        <f t="shared" si="131"/>
        <v>0</v>
      </c>
      <c r="AR79" s="6" t="str">
        <f t="shared" si="132"/>
        <v/>
      </c>
      <c r="AU79" s="6">
        <f t="shared" si="133"/>
        <v>0.72699432599952529</v>
      </c>
      <c r="AV79" s="6">
        <f t="shared" si="134"/>
        <v>1.3503994305941736</v>
      </c>
      <c r="AW79" s="6">
        <f t="shared" si="135"/>
        <v>0.14042939553677466</v>
      </c>
      <c r="AX79" s="6">
        <f t="shared" si="136"/>
        <v>0</v>
      </c>
      <c r="AY79" s="6">
        <f t="shared" si="137"/>
        <v>29.552710696611065</v>
      </c>
      <c r="AZ79" s="6">
        <f t="shared" si="138"/>
        <v>0</v>
      </c>
      <c r="BA79" s="6">
        <f t="shared" si="139"/>
        <v>40.392649965071499</v>
      </c>
      <c r="BB79" s="6">
        <f t="shared" si="140"/>
        <v>0.50717759466265822</v>
      </c>
      <c r="BC79" s="6" t="str">
        <f t="shared" si="141"/>
        <v/>
      </c>
      <c r="BD79" s="6" t="str">
        <f t="shared" si="142"/>
        <v/>
      </c>
      <c r="BE79" s="6" t="str">
        <f t="shared" si="143"/>
        <v/>
      </c>
      <c r="BF79" s="6" t="str">
        <f t="shared" si="144"/>
        <v/>
      </c>
      <c r="BG79" s="6" t="str">
        <f t="shared" si="145"/>
        <v/>
      </c>
      <c r="BH79" s="6" t="str">
        <f t="shared" si="146"/>
        <v/>
      </c>
      <c r="BI79" s="6" t="str">
        <f t="shared" si="147"/>
        <v/>
      </c>
      <c r="BJ79" s="6" t="str">
        <f t="shared" si="148"/>
        <v/>
      </c>
      <c r="BK79" s="6" t="str">
        <f t="shared" si="149"/>
        <v/>
      </c>
      <c r="BM79" s="1">
        <v>3</v>
      </c>
      <c r="BN79" s="7" t="str">
        <f t="shared" si="151"/>
        <v/>
      </c>
      <c r="BO79" s="8">
        <f t="shared" si="152"/>
        <v>0.1183409039906196</v>
      </c>
      <c r="BP79" s="8">
        <f t="shared" si="153"/>
        <v>8.7279767356941221E-2</v>
      </c>
      <c r="BQ79" s="8">
        <f t="shared" si="154"/>
        <v>0.614268486398168</v>
      </c>
      <c r="BR79" s="8">
        <f t="shared" si="155"/>
        <v>0</v>
      </c>
      <c r="BS79" s="8">
        <f t="shared" si="156"/>
        <v>0</v>
      </c>
      <c r="BT79" s="8" t="str">
        <f t="shared" si="157"/>
        <v/>
      </c>
      <c r="BU79" s="8" t="str">
        <f t="shared" si="158"/>
        <v/>
      </c>
      <c r="BV79" s="8" t="str">
        <f t="shared" si="159"/>
        <v/>
      </c>
      <c r="BW79" s="8">
        <f t="shared" si="160"/>
        <v>2.1809829779985756E-2</v>
      </c>
      <c r="BX79" s="8">
        <f t="shared" si="161"/>
        <v>4.0511982917825214E-2</v>
      </c>
      <c r="BY79" s="8">
        <f t="shared" si="190"/>
        <v>0.8822109704435398</v>
      </c>
      <c r="BZ79" s="7">
        <f t="shared" si="162"/>
        <v>4.2128818661032394E-3</v>
      </c>
      <c r="CA79" s="8">
        <f t="shared" si="163"/>
        <v>0</v>
      </c>
      <c r="CB79" s="8">
        <f t="shared" si="164"/>
        <v>0.88658132089833197</v>
      </c>
      <c r="CD79" s="7">
        <f t="shared" si="165"/>
        <v>0</v>
      </c>
      <c r="CE79" s="8">
        <f t="shared" si="166"/>
        <v>1.2117794989521449</v>
      </c>
      <c r="CF79" s="8">
        <f t="shared" si="167"/>
        <v>1.5215327839879746E-2</v>
      </c>
      <c r="CG79" s="8" t="str">
        <f t="shared" si="168"/>
        <v/>
      </c>
      <c r="CH79" s="8" t="str">
        <f t="shared" si="169"/>
        <v/>
      </c>
      <c r="CI79" s="8" t="str">
        <f t="shared" si="170"/>
        <v/>
      </c>
      <c r="CJ79" s="8">
        <f t="shared" si="150"/>
        <v>1.2269948267920245</v>
      </c>
      <c r="CK79" s="7" t="str">
        <f t="shared" si="171"/>
        <v/>
      </c>
      <c r="CL79" s="8" t="str">
        <f t="shared" si="172"/>
        <v/>
      </c>
      <c r="CM79" s="8" t="str">
        <f t="shared" si="173"/>
        <v/>
      </c>
      <c r="CO79" s="8" t="str">
        <f t="shared" si="174"/>
        <v/>
      </c>
      <c r="CP79" s="8" t="str">
        <f t="shared" si="175"/>
        <v/>
      </c>
      <c r="CQ79" s="8" t="str">
        <f t="shared" si="176"/>
        <v/>
      </c>
      <c r="CT79" s="9">
        <f t="shared" si="177"/>
        <v>28.825716370611541</v>
      </c>
      <c r="CU79" s="9">
        <f t="shared" si="178"/>
        <v>40.899827559734156</v>
      </c>
      <c r="CV79" s="3"/>
      <c r="CW79" s="3">
        <f t="shared" si="179"/>
        <v>0.13348003302247582</v>
      </c>
      <c r="CX79" s="3">
        <f t="shared" si="180"/>
        <v>2.4599920239563432E-2</v>
      </c>
      <c r="CY79" s="3">
        <f t="shared" si="181"/>
        <v>4.5694604615373897E-2</v>
      </c>
      <c r="CZ79" s="10">
        <f t="shared" si="182"/>
        <v>3.9446967996873199</v>
      </c>
      <c r="DA79" s="3">
        <f t="shared" si="183"/>
        <v>0.15807995326203927</v>
      </c>
      <c r="DB79" s="3">
        <f t="shared" si="184"/>
        <v>1.916750572819215E-2</v>
      </c>
      <c r="DC79" s="3">
        <f t="shared" si="185"/>
        <v>42.250226990328329</v>
      </c>
      <c r="DD79" s="3">
        <f t="shared" si="186"/>
        <v>1.9167505728192147E-2</v>
      </c>
      <c r="DE79" s="3">
        <f t="shared" si="187"/>
        <v>1.3839619647623158</v>
      </c>
      <c r="DF79" s="10">
        <f t="shared" si="188"/>
        <v>4.671691125686845</v>
      </c>
      <c r="DG79" s="1">
        <f t="shared" si="189"/>
        <v>1.5248801219417774</v>
      </c>
    </row>
    <row r="80" spans="1:111" ht="13" x14ac:dyDescent="0.15">
      <c r="A80" s="1" t="s">
        <v>61</v>
      </c>
      <c r="B80" s="2" t="s">
        <v>512</v>
      </c>
      <c r="C80" s="2" t="s">
        <v>53</v>
      </c>
      <c r="G80" s="4" t="str">
        <f t="shared" si="125"/>
        <v>ok</v>
      </c>
      <c r="I80" s="5"/>
      <c r="J80" s="5">
        <v>3.73</v>
      </c>
      <c r="K80" s="5">
        <v>3.476</v>
      </c>
      <c r="L80" s="5">
        <v>19.545999999999999</v>
      </c>
      <c r="M80" s="5">
        <v>0</v>
      </c>
      <c r="N80" s="5">
        <v>0</v>
      </c>
      <c r="O80" s="5"/>
      <c r="P80" s="5"/>
      <c r="Q80" s="5"/>
      <c r="R80" s="5">
        <v>0.66800000000000004</v>
      </c>
      <c r="S80" s="5">
        <v>5.0330000000000004</v>
      </c>
      <c r="T80" s="5">
        <v>0.26800000000000002</v>
      </c>
      <c r="U80" s="5">
        <v>0</v>
      </c>
      <c r="V80" s="5">
        <v>16.007000000000001</v>
      </c>
      <c r="W80" s="5">
        <v>0</v>
      </c>
      <c r="X80" s="5">
        <v>50.835000000000001</v>
      </c>
      <c r="Y80" s="5">
        <v>1.042</v>
      </c>
      <c r="Z80" s="5"/>
      <c r="AA80" s="5"/>
      <c r="AB80" s="5"/>
      <c r="AC80" s="5"/>
      <c r="AD80" s="5"/>
      <c r="AE80" s="5"/>
      <c r="AF80" s="5"/>
      <c r="AG80" s="5"/>
      <c r="AH80" s="5"/>
      <c r="AI80" s="4">
        <f t="shared" si="126"/>
        <v>100.60499999999999</v>
      </c>
      <c r="AJ80" s="1"/>
      <c r="AM80" s="6">
        <f t="shared" si="127"/>
        <v>3.9687470963449085</v>
      </c>
      <c r="AN80" s="6">
        <f t="shared" si="128"/>
        <v>3.5046821186029238</v>
      </c>
      <c r="AO80" s="6">
        <f t="shared" si="129"/>
        <v>19.787800112931684</v>
      </c>
      <c r="AP80" s="6">
        <f t="shared" si="130"/>
        <v>0</v>
      </c>
      <c r="AQ80" s="6">
        <f t="shared" si="131"/>
        <v>0</v>
      </c>
      <c r="AR80" s="6" t="str">
        <f t="shared" si="132"/>
        <v/>
      </c>
      <c r="AU80" s="6">
        <f t="shared" si="133"/>
        <v>0.60700743899447118</v>
      </c>
      <c r="AV80" s="6">
        <f t="shared" si="134"/>
        <v>1.4433314258665972</v>
      </c>
      <c r="AW80" s="6">
        <f t="shared" si="135"/>
        <v>0.20167707906389712</v>
      </c>
      <c r="AX80" s="6">
        <f t="shared" si="136"/>
        <v>0</v>
      </c>
      <c r="AY80" s="6">
        <f t="shared" si="137"/>
        <v>29.661563878198191</v>
      </c>
      <c r="AZ80" s="6">
        <f t="shared" si="138"/>
        <v>0</v>
      </c>
      <c r="BA80" s="6">
        <f t="shared" si="139"/>
        <v>40.316677137594191</v>
      </c>
      <c r="BB80" s="6">
        <f t="shared" si="140"/>
        <v>0.50851371240313925</v>
      </c>
      <c r="BC80" s="6" t="str">
        <f t="shared" si="141"/>
        <v/>
      </c>
      <c r="BD80" s="6" t="str">
        <f t="shared" si="142"/>
        <v/>
      </c>
      <c r="BE80" s="6" t="str">
        <f t="shared" si="143"/>
        <v/>
      </c>
      <c r="BF80" s="6" t="str">
        <f t="shared" si="144"/>
        <v/>
      </c>
      <c r="BG80" s="6" t="str">
        <f t="shared" si="145"/>
        <v/>
      </c>
      <c r="BH80" s="6" t="str">
        <f t="shared" si="146"/>
        <v/>
      </c>
      <c r="BI80" s="6" t="str">
        <f t="shared" si="147"/>
        <v/>
      </c>
      <c r="BJ80" s="6" t="str">
        <f t="shared" si="148"/>
        <v/>
      </c>
      <c r="BK80" s="6" t="str">
        <f t="shared" si="149"/>
        <v/>
      </c>
      <c r="BM80" s="1">
        <v>3</v>
      </c>
      <c r="BN80" s="7" t="str">
        <f t="shared" si="151"/>
        <v/>
      </c>
      <c r="BO80" s="8">
        <f t="shared" si="152"/>
        <v>0.11906241289034725</v>
      </c>
      <c r="BP80" s="8">
        <f t="shared" si="153"/>
        <v>0.10514046355808772</v>
      </c>
      <c r="BQ80" s="8">
        <f t="shared" si="154"/>
        <v>0.59363400338795058</v>
      </c>
      <c r="BR80" s="8">
        <f t="shared" si="155"/>
        <v>0</v>
      </c>
      <c r="BS80" s="8">
        <f t="shared" si="156"/>
        <v>0</v>
      </c>
      <c r="BT80" s="8" t="str">
        <f t="shared" si="157"/>
        <v/>
      </c>
      <c r="BU80" s="8" t="str">
        <f t="shared" si="158"/>
        <v/>
      </c>
      <c r="BV80" s="8" t="str">
        <f t="shared" si="159"/>
        <v/>
      </c>
      <c r="BW80" s="8">
        <f t="shared" si="160"/>
        <v>1.8210223169834134E-2</v>
      </c>
      <c r="BX80" s="8">
        <f t="shared" si="161"/>
        <v>4.3299942775997913E-2</v>
      </c>
      <c r="BY80" s="8">
        <f t="shared" si="190"/>
        <v>0.87934704578221756</v>
      </c>
      <c r="BZ80" s="7">
        <f t="shared" si="162"/>
        <v>6.0503123719169135E-3</v>
      </c>
      <c r="CA80" s="8">
        <f t="shared" si="163"/>
        <v>0</v>
      </c>
      <c r="CB80" s="8">
        <f t="shared" si="164"/>
        <v>0.8898469163459457</v>
      </c>
      <c r="CD80" s="7">
        <f t="shared" si="165"/>
        <v>0</v>
      </c>
      <c r="CE80" s="8">
        <f t="shared" si="166"/>
        <v>1.2095003141278258</v>
      </c>
      <c r="CF80" s="8">
        <f t="shared" si="167"/>
        <v>1.5255411372094177E-2</v>
      </c>
      <c r="CG80" s="8" t="str">
        <f t="shared" si="168"/>
        <v/>
      </c>
      <c r="CH80" s="8" t="str">
        <f t="shared" si="169"/>
        <v/>
      </c>
      <c r="CI80" s="8" t="str">
        <f t="shared" si="170"/>
        <v/>
      </c>
      <c r="CJ80" s="8">
        <f t="shared" si="150"/>
        <v>1.22475572549992</v>
      </c>
      <c r="CK80" s="7" t="str">
        <f t="shared" si="171"/>
        <v/>
      </c>
      <c r="CL80" s="8" t="str">
        <f t="shared" si="172"/>
        <v/>
      </c>
      <c r="CM80" s="8" t="str">
        <f t="shared" si="173"/>
        <v/>
      </c>
      <c r="CO80" s="8" t="str">
        <f t="shared" si="174"/>
        <v/>
      </c>
      <c r="CP80" s="8" t="str">
        <f t="shared" si="175"/>
        <v/>
      </c>
      <c r="CQ80" s="8" t="str">
        <f t="shared" si="176"/>
        <v/>
      </c>
      <c r="CT80" s="9">
        <f t="shared" si="177"/>
        <v>29.054556439203719</v>
      </c>
      <c r="CU80" s="9">
        <f t="shared" si="178"/>
        <v>40.825190849997327</v>
      </c>
      <c r="CV80" s="3"/>
      <c r="CW80" s="3">
        <f t="shared" si="179"/>
        <v>0.13380100633405956</v>
      </c>
      <c r="CX80" s="3">
        <f t="shared" si="180"/>
        <v>2.0464444878465531E-2</v>
      </c>
      <c r="CY80" s="3">
        <f t="shared" si="181"/>
        <v>4.8659990814829322E-2</v>
      </c>
      <c r="CZ80" s="10">
        <f t="shared" si="182"/>
        <v>3.9687470963449085</v>
      </c>
      <c r="DA80" s="3">
        <f t="shared" si="183"/>
        <v>0.15426545121252511</v>
      </c>
      <c r="DB80" s="3">
        <f t="shared" si="184"/>
        <v>2.0476633254463732E-2</v>
      </c>
      <c r="DC80" s="3">
        <f t="shared" si="185"/>
        <v>42.268522275863923</v>
      </c>
      <c r="DD80" s="3">
        <f t="shared" si="186"/>
        <v>2.0476633254463732E-2</v>
      </c>
      <c r="DE80" s="3">
        <f t="shared" si="187"/>
        <v>1.37636676938685</v>
      </c>
      <c r="DF80" s="10">
        <f t="shared" si="188"/>
        <v>4.5757545353393798</v>
      </c>
      <c r="DG80" s="1">
        <f t="shared" si="189"/>
        <v>1.513488360130949</v>
      </c>
    </row>
    <row r="81" spans="1:111" ht="13" x14ac:dyDescent="0.15">
      <c r="A81" s="1" t="s">
        <v>61</v>
      </c>
      <c r="B81" s="2" t="s">
        <v>512</v>
      </c>
      <c r="C81" s="2" t="s">
        <v>54</v>
      </c>
      <c r="G81" s="4" t="str">
        <f t="shared" si="125"/>
        <v>ok</v>
      </c>
      <c r="I81" s="5"/>
      <c r="J81" s="5">
        <v>4.2329999999999997</v>
      </c>
      <c r="K81" s="5">
        <v>2.7389999999999999</v>
      </c>
      <c r="L81" s="5">
        <v>19.620999999999999</v>
      </c>
      <c r="M81" s="5">
        <v>0</v>
      </c>
      <c r="N81" s="5">
        <v>0</v>
      </c>
      <c r="O81" s="5"/>
      <c r="P81" s="5"/>
      <c r="Q81" s="5"/>
      <c r="R81" s="5">
        <v>0.61099999999999999</v>
      </c>
      <c r="S81" s="5">
        <v>5.4950000000000001</v>
      </c>
      <c r="T81" s="5">
        <v>0.27900000000000003</v>
      </c>
      <c r="U81" s="5">
        <v>0</v>
      </c>
      <c r="V81" s="5">
        <v>16.544</v>
      </c>
      <c r="W81" s="5">
        <v>0</v>
      </c>
      <c r="X81" s="5">
        <v>50.344000000000001</v>
      </c>
      <c r="Y81" s="5">
        <v>1.2150000000000001</v>
      </c>
      <c r="Z81" s="5"/>
      <c r="AA81" s="5"/>
      <c r="AB81" s="5"/>
      <c r="AC81" s="5"/>
      <c r="AD81" s="5"/>
      <c r="AE81" s="5"/>
      <c r="AF81" s="5"/>
      <c r="AG81" s="5"/>
      <c r="AH81" s="5"/>
      <c r="AI81" s="4">
        <f t="shared" si="126"/>
        <v>101.08100000000002</v>
      </c>
      <c r="AJ81" s="1"/>
      <c r="AM81" s="6">
        <f t="shared" si="127"/>
        <v>4.4749844581525924</v>
      </c>
      <c r="AN81" s="6">
        <f t="shared" si="128"/>
        <v>2.7438449531901195</v>
      </c>
      <c r="AO81" s="6">
        <f t="shared" si="129"/>
        <v>19.736013237933932</v>
      </c>
      <c r="AP81" s="6">
        <f t="shared" si="130"/>
        <v>0</v>
      </c>
      <c r="AQ81" s="6">
        <f t="shared" si="131"/>
        <v>0</v>
      </c>
      <c r="AR81" s="6" t="str">
        <f t="shared" si="132"/>
        <v/>
      </c>
      <c r="AU81" s="6">
        <f t="shared" si="133"/>
        <v>0.55164213547347996</v>
      </c>
      <c r="AV81" s="6">
        <f t="shared" si="134"/>
        <v>1.5656890123805418</v>
      </c>
      <c r="AW81" s="6">
        <f t="shared" si="135"/>
        <v>0.20860495582449984</v>
      </c>
      <c r="AX81" s="6">
        <f t="shared" si="136"/>
        <v>0</v>
      </c>
      <c r="AY81" s="6">
        <f t="shared" si="137"/>
        <v>30.459536561589371</v>
      </c>
      <c r="AZ81" s="6">
        <f t="shared" si="138"/>
        <v>0</v>
      </c>
      <c r="BA81" s="6">
        <f t="shared" si="139"/>
        <v>39.670556369561638</v>
      </c>
      <c r="BB81" s="6">
        <f t="shared" si="140"/>
        <v>0.5891283158938303</v>
      </c>
      <c r="BC81" s="6" t="str">
        <f t="shared" si="141"/>
        <v/>
      </c>
      <c r="BD81" s="6" t="str">
        <f t="shared" si="142"/>
        <v/>
      </c>
      <c r="BE81" s="6" t="str">
        <f t="shared" si="143"/>
        <v/>
      </c>
      <c r="BF81" s="6" t="str">
        <f t="shared" si="144"/>
        <v/>
      </c>
      <c r="BG81" s="6" t="str">
        <f t="shared" si="145"/>
        <v/>
      </c>
      <c r="BH81" s="6" t="str">
        <f t="shared" si="146"/>
        <v/>
      </c>
      <c r="BI81" s="6" t="str">
        <f t="shared" si="147"/>
        <v/>
      </c>
      <c r="BJ81" s="6" t="str">
        <f t="shared" si="148"/>
        <v/>
      </c>
      <c r="BK81" s="6" t="str">
        <f t="shared" si="149"/>
        <v/>
      </c>
      <c r="BM81" s="1">
        <v>3</v>
      </c>
      <c r="BN81" s="7" t="str">
        <f t="shared" si="151"/>
        <v/>
      </c>
      <c r="BO81" s="8">
        <f t="shared" si="152"/>
        <v>0.13424953374457776</v>
      </c>
      <c r="BP81" s="8">
        <f t="shared" si="153"/>
        <v>8.231534859570358E-2</v>
      </c>
      <c r="BQ81" s="8">
        <f t="shared" si="154"/>
        <v>0.59208039713801797</v>
      </c>
      <c r="BR81" s="8">
        <f t="shared" si="155"/>
        <v>0</v>
      </c>
      <c r="BS81" s="8">
        <f t="shared" si="156"/>
        <v>0</v>
      </c>
      <c r="BT81" s="8" t="str">
        <f t="shared" si="157"/>
        <v/>
      </c>
      <c r="BU81" s="8" t="str">
        <f t="shared" si="158"/>
        <v/>
      </c>
      <c r="BV81" s="8" t="str">
        <f t="shared" si="159"/>
        <v/>
      </c>
      <c r="BW81" s="8">
        <f t="shared" si="160"/>
        <v>1.65492640642044E-2</v>
      </c>
      <c r="BX81" s="8">
        <f t="shared" si="161"/>
        <v>4.6970670371416251E-2</v>
      </c>
      <c r="BY81" s="8">
        <f t="shared" si="190"/>
        <v>0.87216521391391999</v>
      </c>
      <c r="BZ81" s="7">
        <f t="shared" si="162"/>
        <v>6.258148674734996E-3</v>
      </c>
      <c r="CA81" s="8">
        <f t="shared" si="163"/>
        <v>0</v>
      </c>
      <c r="CB81" s="8">
        <f t="shared" si="164"/>
        <v>0.91378609684768108</v>
      </c>
      <c r="CD81" s="7">
        <f t="shared" si="165"/>
        <v>0</v>
      </c>
      <c r="CE81" s="8">
        <f t="shared" si="166"/>
        <v>1.190116691086849</v>
      </c>
      <c r="CF81" s="8">
        <f t="shared" si="167"/>
        <v>1.7673849476814909E-2</v>
      </c>
      <c r="CG81" s="8" t="str">
        <f t="shared" si="168"/>
        <v/>
      </c>
      <c r="CH81" s="8" t="str">
        <f t="shared" si="169"/>
        <v/>
      </c>
      <c r="CI81" s="8" t="str">
        <f t="shared" si="170"/>
        <v/>
      </c>
      <c r="CJ81" s="8">
        <f t="shared" si="150"/>
        <v>1.207790540563664</v>
      </c>
      <c r="CK81" s="7" t="str">
        <f t="shared" si="171"/>
        <v/>
      </c>
      <c r="CL81" s="8" t="str">
        <f t="shared" si="172"/>
        <v/>
      </c>
      <c r="CM81" s="8" t="str">
        <f t="shared" si="173"/>
        <v/>
      </c>
      <c r="CO81" s="8" t="str">
        <f t="shared" si="174"/>
        <v/>
      </c>
      <c r="CP81" s="8" t="str">
        <f t="shared" si="175"/>
        <v/>
      </c>
      <c r="CQ81" s="8" t="str">
        <f t="shared" si="176"/>
        <v/>
      </c>
      <c r="CT81" s="9">
        <f t="shared" si="177"/>
        <v>29.907894426115892</v>
      </c>
      <c r="CU81" s="9">
        <f t="shared" si="178"/>
        <v>40.259684685455468</v>
      </c>
      <c r="CV81" s="3"/>
      <c r="CW81" s="3">
        <f t="shared" si="179"/>
        <v>0.14691571058883796</v>
      </c>
      <c r="CX81" s="3">
        <f t="shared" si="180"/>
        <v>1.8110654256280497E-2</v>
      </c>
      <c r="CY81" s="3">
        <f t="shared" si="181"/>
        <v>5.1402259821475255E-2</v>
      </c>
      <c r="CZ81" s="10">
        <f t="shared" si="182"/>
        <v>4.4749844581525924</v>
      </c>
      <c r="DA81" s="3">
        <f t="shared" si="183"/>
        <v>0.16502636484511846</v>
      </c>
      <c r="DB81" s="3">
        <f t="shared" si="184"/>
        <v>2.2139511504391283E-2</v>
      </c>
      <c r="DC81" s="3">
        <f t="shared" si="185"/>
        <v>41.825373697836014</v>
      </c>
      <c r="DD81" s="3">
        <f t="shared" si="186"/>
        <v>2.2139511504391283E-2</v>
      </c>
      <c r="DE81" s="3">
        <f t="shared" si="187"/>
        <v>1.3217431789892844</v>
      </c>
      <c r="DF81" s="10">
        <f t="shared" si="188"/>
        <v>5.0266265936260721</v>
      </c>
      <c r="DG81" s="1">
        <f t="shared" si="189"/>
        <v>1.467428201765635</v>
      </c>
    </row>
    <row r="82" spans="1:111" ht="13" x14ac:dyDescent="0.15">
      <c r="A82" s="1" t="s">
        <v>61</v>
      </c>
      <c r="B82" s="2" t="s">
        <v>512</v>
      </c>
      <c r="C82" s="2" t="s">
        <v>55</v>
      </c>
      <c r="G82" s="4" t="str">
        <f t="shared" si="125"/>
        <v>ok</v>
      </c>
      <c r="I82" s="5"/>
      <c r="J82" s="5">
        <v>4.1079999999999997</v>
      </c>
      <c r="K82" s="5">
        <v>4</v>
      </c>
      <c r="L82" s="5">
        <v>18.931999999999999</v>
      </c>
      <c r="M82" s="5">
        <v>0</v>
      </c>
      <c r="N82" s="5">
        <v>0</v>
      </c>
      <c r="O82" s="5"/>
      <c r="P82" s="5"/>
      <c r="Q82" s="5"/>
      <c r="R82" s="5">
        <v>1.8540000000000001</v>
      </c>
      <c r="S82" s="5">
        <v>3.4489999999999998</v>
      </c>
      <c r="T82" s="5">
        <v>0.27400000000000002</v>
      </c>
      <c r="U82" s="5">
        <v>0</v>
      </c>
      <c r="V82" s="5">
        <v>16.370999999999999</v>
      </c>
      <c r="W82" s="5">
        <v>0</v>
      </c>
      <c r="X82" s="5">
        <v>51.957999999999998</v>
      </c>
      <c r="Y82" s="5">
        <v>0.62</v>
      </c>
      <c r="Z82" s="5"/>
      <c r="AA82" s="5"/>
      <c r="AB82" s="5"/>
      <c r="AC82" s="5"/>
      <c r="AD82" s="5"/>
      <c r="AE82" s="5"/>
      <c r="AF82" s="5"/>
      <c r="AG82" s="5"/>
      <c r="AH82" s="5"/>
      <c r="AI82" s="4">
        <f t="shared" si="126"/>
        <v>101.566</v>
      </c>
      <c r="AJ82" s="1"/>
      <c r="AM82" s="6">
        <f t="shared" si="127"/>
        <v>4.2728332889322642</v>
      </c>
      <c r="AN82" s="6">
        <f t="shared" si="128"/>
        <v>3.9424825229718823</v>
      </c>
      <c r="AO82" s="6">
        <f t="shared" si="129"/>
        <v>18.7360068503604</v>
      </c>
      <c r="AP82" s="6">
        <f t="shared" si="130"/>
        <v>0</v>
      </c>
      <c r="AQ82" s="6">
        <f t="shared" si="131"/>
        <v>0</v>
      </c>
      <c r="AR82" s="6" t="str">
        <f t="shared" si="132"/>
        <v/>
      </c>
      <c r="AU82" s="6">
        <f t="shared" si="133"/>
        <v>1.6469036849529104</v>
      </c>
      <c r="AV82" s="6">
        <f t="shared" si="134"/>
        <v>0.96688150327902944</v>
      </c>
      <c r="AW82" s="6">
        <f t="shared" si="135"/>
        <v>0.20156412240453708</v>
      </c>
      <c r="AX82" s="6">
        <f t="shared" si="136"/>
        <v>0</v>
      </c>
      <c r="AY82" s="6">
        <f t="shared" si="137"/>
        <v>29.65515710218272</v>
      </c>
      <c r="AZ82" s="6">
        <f t="shared" si="138"/>
        <v>0</v>
      </c>
      <c r="BA82" s="6">
        <f t="shared" si="139"/>
        <v>40.282391772928804</v>
      </c>
      <c r="BB82" s="6">
        <f t="shared" si="140"/>
        <v>0.29577915198744231</v>
      </c>
      <c r="BC82" s="6" t="str">
        <f t="shared" si="141"/>
        <v/>
      </c>
      <c r="BD82" s="6" t="str">
        <f t="shared" si="142"/>
        <v/>
      </c>
      <c r="BE82" s="6" t="str">
        <f t="shared" si="143"/>
        <v/>
      </c>
      <c r="BF82" s="6" t="str">
        <f t="shared" si="144"/>
        <v/>
      </c>
      <c r="BG82" s="6" t="str">
        <f t="shared" si="145"/>
        <v/>
      </c>
      <c r="BH82" s="6" t="str">
        <f t="shared" si="146"/>
        <v/>
      </c>
      <c r="BI82" s="6" t="str">
        <f t="shared" si="147"/>
        <v/>
      </c>
      <c r="BJ82" s="6" t="str">
        <f t="shared" si="148"/>
        <v/>
      </c>
      <c r="BK82" s="6" t="str">
        <f t="shared" si="149"/>
        <v/>
      </c>
      <c r="BM82" s="1">
        <v>3</v>
      </c>
      <c r="BN82" s="7" t="str">
        <f t="shared" si="151"/>
        <v/>
      </c>
      <c r="BO82" s="8">
        <f t="shared" si="152"/>
        <v>0.12818499866796793</v>
      </c>
      <c r="BP82" s="8">
        <f t="shared" si="153"/>
        <v>0.11827447568915646</v>
      </c>
      <c r="BQ82" s="8">
        <f t="shared" si="154"/>
        <v>0.56208020551081206</v>
      </c>
      <c r="BR82" s="8">
        <f t="shared" si="155"/>
        <v>0</v>
      </c>
      <c r="BS82" s="8">
        <f t="shared" si="156"/>
        <v>0</v>
      </c>
      <c r="BT82" s="8" t="str">
        <f t="shared" si="157"/>
        <v/>
      </c>
      <c r="BU82" s="8" t="str">
        <f t="shared" si="158"/>
        <v/>
      </c>
      <c r="BV82" s="8" t="str">
        <f t="shared" si="159"/>
        <v/>
      </c>
      <c r="BW82" s="8">
        <f t="shared" si="160"/>
        <v>4.9407110548587312E-2</v>
      </c>
      <c r="BX82" s="8">
        <f t="shared" si="161"/>
        <v>2.9006445098370883E-2</v>
      </c>
      <c r="BY82" s="8">
        <f t="shared" si="190"/>
        <v>0.88695323551489469</v>
      </c>
      <c r="BZ82" s="7">
        <f t="shared" si="162"/>
        <v>6.0469236721361133E-3</v>
      </c>
      <c r="CA82" s="8">
        <f t="shared" si="163"/>
        <v>0</v>
      </c>
      <c r="CB82" s="8">
        <f t="shared" si="164"/>
        <v>0.88965471306548149</v>
      </c>
      <c r="CD82" s="7">
        <f t="shared" si="165"/>
        <v>0</v>
      </c>
      <c r="CE82" s="8">
        <f t="shared" si="166"/>
        <v>1.2084717531878642</v>
      </c>
      <c r="CF82" s="8">
        <f t="shared" si="167"/>
        <v>8.8733745596232694E-3</v>
      </c>
      <c r="CG82" s="8" t="str">
        <f t="shared" si="168"/>
        <v/>
      </c>
      <c r="CH82" s="8" t="str">
        <f t="shared" si="169"/>
        <v/>
      </c>
      <c r="CI82" s="8" t="str">
        <f t="shared" si="170"/>
        <v/>
      </c>
      <c r="CJ82" s="8">
        <f t="shared" si="150"/>
        <v>1.2173451277474874</v>
      </c>
      <c r="CK82" s="7" t="str">
        <f t="shared" si="171"/>
        <v/>
      </c>
      <c r="CL82" s="8" t="str">
        <f t="shared" si="172"/>
        <v/>
      </c>
      <c r="CM82" s="8" t="str">
        <f t="shared" si="173"/>
        <v/>
      </c>
      <c r="CO82" s="8" t="str">
        <f t="shared" si="174"/>
        <v/>
      </c>
      <c r="CP82" s="8" t="str">
        <f t="shared" si="175"/>
        <v/>
      </c>
      <c r="CQ82" s="8" t="str">
        <f t="shared" si="176"/>
        <v/>
      </c>
      <c r="CT82" s="9">
        <f t="shared" si="177"/>
        <v>28.00825341722981</v>
      </c>
      <c r="CU82" s="9">
        <f t="shared" si="178"/>
        <v>40.578170924916243</v>
      </c>
      <c r="CV82" s="3"/>
      <c r="CW82" s="3">
        <f t="shared" si="179"/>
        <v>0.1440839876251328</v>
      </c>
      <c r="CX82" s="3">
        <f t="shared" si="180"/>
        <v>5.5535152934047101E-2</v>
      </c>
      <c r="CY82" s="3">
        <f t="shared" si="181"/>
        <v>3.2604160549460172E-2</v>
      </c>
      <c r="CZ82" s="10">
        <f t="shared" si="182"/>
        <v>4.2728332889322642</v>
      </c>
      <c r="DA82" s="3">
        <f t="shared" si="183"/>
        <v>0.1996191405591799</v>
      </c>
      <c r="DB82" s="3">
        <f t="shared" si="184"/>
        <v>1.3766704931111423E-2</v>
      </c>
      <c r="DC82" s="3">
        <f t="shared" si="185"/>
        <v>41.54505242819527</v>
      </c>
      <c r="DD82" s="3">
        <f t="shared" si="186"/>
        <v>1.376670493111142E-2</v>
      </c>
      <c r="DE82" s="3">
        <f t="shared" si="187"/>
        <v>1.3683343772247138</v>
      </c>
      <c r="DF82" s="10">
        <f t="shared" si="188"/>
        <v>5.9197369738851746</v>
      </c>
      <c r="DG82" s="1">
        <f t="shared" si="189"/>
        <v>1.5579795644857111</v>
      </c>
    </row>
    <row r="83" spans="1:111" ht="13" x14ac:dyDescent="0.15">
      <c r="A83" s="1" t="s">
        <v>61</v>
      </c>
      <c r="B83" s="2" t="s">
        <v>512</v>
      </c>
      <c r="C83" s="2" t="s">
        <v>56</v>
      </c>
      <c r="G83" s="4" t="str">
        <f t="shared" si="125"/>
        <v>ok</v>
      </c>
      <c r="I83" s="5"/>
      <c r="J83" s="5">
        <v>3.8279999999999998</v>
      </c>
      <c r="K83" s="5">
        <v>3.371</v>
      </c>
      <c r="L83" s="5">
        <v>20.257999999999999</v>
      </c>
      <c r="M83" s="5">
        <v>0</v>
      </c>
      <c r="N83" s="5">
        <v>0</v>
      </c>
      <c r="O83" s="5"/>
      <c r="P83" s="5"/>
      <c r="Q83" s="5"/>
      <c r="R83" s="5">
        <v>0.40799999999999997</v>
      </c>
      <c r="S83" s="5">
        <v>3.2629999999999999</v>
      </c>
      <c r="T83" s="5">
        <v>0.26</v>
      </c>
      <c r="U83" s="5">
        <v>0</v>
      </c>
      <c r="V83" s="5">
        <v>16.042000000000002</v>
      </c>
      <c r="W83" s="5">
        <v>0</v>
      </c>
      <c r="X83" s="5">
        <v>53.143000000000001</v>
      </c>
      <c r="Y83" s="5">
        <v>0.59</v>
      </c>
      <c r="Z83" s="5"/>
      <c r="AA83" s="5"/>
      <c r="AB83" s="5"/>
      <c r="AC83" s="5"/>
      <c r="AD83" s="5"/>
      <c r="AE83" s="5"/>
      <c r="AF83" s="5"/>
      <c r="AG83" s="5"/>
      <c r="AH83" s="5"/>
      <c r="AI83" s="4">
        <f t="shared" si="126"/>
        <v>101.16300000000001</v>
      </c>
      <c r="AJ83" s="1"/>
      <c r="AM83" s="6">
        <f t="shared" si="127"/>
        <v>4.0071397684378809</v>
      </c>
      <c r="AN83" s="6">
        <f t="shared" si="128"/>
        <v>3.3438407506588788</v>
      </c>
      <c r="AO83" s="6">
        <f t="shared" si="129"/>
        <v>20.176886717573112</v>
      </c>
      <c r="AP83" s="6">
        <f t="shared" si="130"/>
        <v>0</v>
      </c>
      <c r="AQ83" s="6">
        <f t="shared" si="131"/>
        <v>0</v>
      </c>
      <c r="AR83" s="6" t="str">
        <f t="shared" si="132"/>
        <v/>
      </c>
      <c r="AU83" s="6">
        <f t="shared" si="133"/>
        <v>0.36475032095951215</v>
      </c>
      <c r="AV83" s="6">
        <f t="shared" si="134"/>
        <v>0.92060680265173345</v>
      </c>
      <c r="AW83" s="6">
        <f t="shared" si="135"/>
        <v>0.19249216861978546</v>
      </c>
      <c r="AX83" s="6">
        <f t="shared" si="136"/>
        <v>0</v>
      </c>
      <c r="AY83" s="6">
        <f t="shared" si="137"/>
        <v>29.245603032223126</v>
      </c>
      <c r="AZ83" s="6">
        <f t="shared" si="138"/>
        <v>0</v>
      </c>
      <c r="BA83" s="6">
        <f t="shared" si="139"/>
        <v>41.465407603379909</v>
      </c>
      <c r="BB83" s="6">
        <f t="shared" si="140"/>
        <v>0.28327283549607235</v>
      </c>
      <c r="BC83" s="6" t="str">
        <f t="shared" si="141"/>
        <v/>
      </c>
      <c r="BD83" s="6" t="str">
        <f t="shared" si="142"/>
        <v/>
      </c>
      <c r="BE83" s="6" t="str">
        <f t="shared" si="143"/>
        <v/>
      </c>
      <c r="BF83" s="6" t="str">
        <f t="shared" si="144"/>
        <v/>
      </c>
      <c r="BG83" s="6" t="str">
        <f t="shared" si="145"/>
        <v/>
      </c>
      <c r="BH83" s="6" t="str">
        <f t="shared" si="146"/>
        <v/>
      </c>
      <c r="BI83" s="6" t="str">
        <f t="shared" si="147"/>
        <v/>
      </c>
      <c r="BJ83" s="6" t="str">
        <f t="shared" si="148"/>
        <v/>
      </c>
      <c r="BK83" s="6" t="str">
        <f t="shared" si="149"/>
        <v/>
      </c>
      <c r="BM83" s="1">
        <v>3</v>
      </c>
      <c r="BN83" s="7" t="str">
        <f t="shared" si="151"/>
        <v/>
      </c>
      <c r="BO83" s="8">
        <f t="shared" si="152"/>
        <v>0.12021419305313642</v>
      </c>
      <c r="BP83" s="8">
        <f t="shared" si="153"/>
        <v>0.10031522251976636</v>
      </c>
      <c r="BQ83" s="8">
        <f t="shared" si="154"/>
        <v>0.6053066015271934</v>
      </c>
      <c r="BR83" s="8">
        <f t="shared" si="155"/>
        <v>0</v>
      </c>
      <c r="BS83" s="8">
        <f t="shared" si="156"/>
        <v>0</v>
      </c>
      <c r="BT83" s="8" t="str">
        <f t="shared" si="157"/>
        <v/>
      </c>
      <c r="BU83" s="8" t="str">
        <f t="shared" si="158"/>
        <v/>
      </c>
      <c r="BV83" s="8" t="str">
        <f t="shared" si="159"/>
        <v/>
      </c>
      <c r="BW83" s="8">
        <f t="shared" si="160"/>
        <v>1.0942509628785364E-2</v>
      </c>
      <c r="BX83" s="8">
        <f t="shared" si="161"/>
        <v>2.7618204079552004E-2</v>
      </c>
      <c r="BY83" s="8">
        <f t="shared" si="190"/>
        <v>0.8643967308084336</v>
      </c>
      <c r="BZ83" s="7">
        <f t="shared" si="162"/>
        <v>5.7747650585935643E-3</v>
      </c>
      <c r="CA83" s="8">
        <f t="shared" si="163"/>
        <v>0</v>
      </c>
      <c r="CB83" s="8">
        <f t="shared" si="164"/>
        <v>0.87736809096669377</v>
      </c>
      <c r="CD83" s="7">
        <f t="shared" si="165"/>
        <v>0</v>
      </c>
      <c r="CE83" s="8">
        <f t="shared" si="166"/>
        <v>1.2439622281013973</v>
      </c>
      <c r="CF83" s="8">
        <f t="shared" si="167"/>
        <v>8.4981850648821709E-3</v>
      </c>
      <c r="CG83" s="8" t="str">
        <f t="shared" si="168"/>
        <v/>
      </c>
      <c r="CH83" s="8" t="str">
        <f t="shared" si="169"/>
        <v/>
      </c>
      <c r="CI83" s="8" t="str">
        <f t="shared" si="170"/>
        <v/>
      </c>
      <c r="CJ83" s="8">
        <f t="shared" si="150"/>
        <v>1.2524604131662795</v>
      </c>
      <c r="CK83" s="7" t="str">
        <f t="shared" si="171"/>
        <v/>
      </c>
      <c r="CL83" s="8" t="str">
        <f t="shared" si="172"/>
        <v/>
      </c>
      <c r="CM83" s="8" t="str">
        <f t="shared" si="173"/>
        <v/>
      </c>
      <c r="CO83" s="8" t="str">
        <f t="shared" si="174"/>
        <v/>
      </c>
      <c r="CP83" s="8" t="str">
        <f t="shared" si="175"/>
        <v/>
      </c>
      <c r="CQ83" s="8" t="str">
        <f t="shared" si="176"/>
        <v/>
      </c>
      <c r="CT83" s="9">
        <f t="shared" si="177"/>
        <v>28.880852711263614</v>
      </c>
      <c r="CU83" s="9">
        <f t="shared" si="178"/>
        <v>41.748680438875979</v>
      </c>
      <c r="CV83" s="3"/>
      <c r="CW83" s="3">
        <f t="shared" si="179"/>
        <v>0.13701682827407491</v>
      </c>
      <c r="CX83" s="3">
        <f t="shared" si="180"/>
        <v>1.2471971275737629E-2</v>
      </c>
      <c r="CY83" s="3">
        <f t="shared" si="181"/>
        <v>3.1478468802212722E-2</v>
      </c>
      <c r="CZ83" s="10">
        <f t="shared" si="182"/>
        <v>4.0071397684378809</v>
      </c>
      <c r="DA83" s="3">
        <f t="shared" si="183"/>
        <v>0.14948879954981256</v>
      </c>
      <c r="DB83" s="3">
        <f t="shared" si="184"/>
        <v>1.2967337053644622E-2</v>
      </c>
      <c r="DC83" s="3">
        <f t="shared" si="185"/>
        <v>42.669287241527712</v>
      </c>
      <c r="DD83" s="3">
        <f t="shared" si="186"/>
        <v>1.2967337053644622E-2</v>
      </c>
      <c r="DE83" s="3">
        <f t="shared" si="187"/>
        <v>1.4275199042015589</v>
      </c>
      <c r="DF83" s="10">
        <f t="shared" si="188"/>
        <v>4.3718900893973931</v>
      </c>
      <c r="DG83" s="1">
        <f t="shared" si="189"/>
        <v>1.5673227063320685</v>
      </c>
    </row>
    <row r="84" spans="1:111" ht="13" x14ac:dyDescent="0.15">
      <c r="A84" s="1" t="s">
        <v>61</v>
      </c>
      <c r="B84" s="2" t="s">
        <v>512</v>
      </c>
      <c r="C84" s="2" t="s">
        <v>57</v>
      </c>
      <c r="G84" s="4" t="str">
        <f t="shared" si="125"/>
        <v>ok</v>
      </c>
      <c r="I84" s="5"/>
      <c r="J84" s="5">
        <v>4.18</v>
      </c>
      <c r="K84" s="5">
        <v>2.722</v>
      </c>
      <c r="L84" s="5">
        <v>20.198</v>
      </c>
      <c r="M84" s="5">
        <v>0</v>
      </c>
      <c r="N84" s="5">
        <v>0</v>
      </c>
      <c r="O84" s="5"/>
      <c r="P84" s="5"/>
      <c r="Q84" s="5"/>
      <c r="R84" s="5">
        <v>0.84699999999999998</v>
      </c>
      <c r="S84" s="5">
        <v>4.4080000000000004</v>
      </c>
      <c r="T84" s="5">
        <v>0.24299999999999999</v>
      </c>
      <c r="U84" s="5">
        <v>0</v>
      </c>
      <c r="V84" s="5">
        <v>15.282999999999999</v>
      </c>
      <c r="W84" s="5">
        <v>0</v>
      </c>
      <c r="X84" s="5">
        <v>53.01</v>
      </c>
      <c r="Y84" s="5">
        <v>0.84299999999999997</v>
      </c>
      <c r="Z84" s="5"/>
      <c r="AA84" s="5"/>
      <c r="AB84" s="5"/>
      <c r="AC84" s="5"/>
      <c r="AD84" s="5"/>
      <c r="AE84" s="5"/>
      <c r="AF84" s="5"/>
      <c r="AG84" s="5"/>
      <c r="AH84" s="5"/>
      <c r="AI84" s="4">
        <f t="shared" si="126"/>
        <v>101.73400000000001</v>
      </c>
      <c r="AJ84" s="1"/>
      <c r="AM84" s="6">
        <f t="shared" si="127"/>
        <v>4.4197276820948028</v>
      </c>
      <c r="AN84" s="6">
        <f t="shared" si="128"/>
        <v>2.7272918988073749</v>
      </c>
      <c r="AO84" s="6">
        <f t="shared" si="129"/>
        <v>20.319949520290319</v>
      </c>
      <c r="AP84" s="6">
        <f t="shared" si="130"/>
        <v>0</v>
      </c>
      <c r="AQ84" s="6">
        <f t="shared" si="131"/>
        <v>0</v>
      </c>
      <c r="AR84" s="6" t="str">
        <f t="shared" si="132"/>
        <v/>
      </c>
      <c r="AU84" s="6">
        <f t="shared" si="133"/>
        <v>0.76484881461461929</v>
      </c>
      <c r="AV84" s="6">
        <f t="shared" si="134"/>
        <v>1.2561900806933914</v>
      </c>
      <c r="AW84" s="6">
        <f t="shared" si="135"/>
        <v>0.18171997103130158</v>
      </c>
      <c r="AX84" s="6">
        <f t="shared" si="136"/>
        <v>0</v>
      </c>
      <c r="AY84" s="6">
        <f t="shared" si="137"/>
        <v>28.14280294985064</v>
      </c>
      <c r="AZ84" s="6">
        <f t="shared" si="138"/>
        <v>0</v>
      </c>
      <c r="BA84" s="6">
        <f t="shared" si="139"/>
        <v>41.778644350614961</v>
      </c>
      <c r="BB84" s="6">
        <f t="shared" si="140"/>
        <v>0.40882473200257824</v>
      </c>
      <c r="BC84" s="6" t="str">
        <f t="shared" si="141"/>
        <v/>
      </c>
      <c r="BD84" s="6" t="str">
        <f t="shared" si="142"/>
        <v/>
      </c>
      <c r="BE84" s="6" t="str">
        <f t="shared" si="143"/>
        <v/>
      </c>
      <c r="BF84" s="6" t="str">
        <f t="shared" si="144"/>
        <v/>
      </c>
      <c r="BG84" s="6" t="str">
        <f t="shared" si="145"/>
        <v/>
      </c>
      <c r="BH84" s="6" t="str">
        <f t="shared" si="146"/>
        <v/>
      </c>
      <c r="BI84" s="6" t="str">
        <f t="shared" si="147"/>
        <v/>
      </c>
      <c r="BJ84" s="6" t="str">
        <f t="shared" si="148"/>
        <v/>
      </c>
      <c r="BK84" s="6" t="str">
        <f t="shared" si="149"/>
        <v/>
      </c>
      <c r="BM84" s="1">
        <v>3</v>
      </c>
      <c r="BN84" s="7" t="str">
        <f t="shared" si="151"/>
        <v/>
      </c>
      <c r="BO84" s="8">
        <f t="shared" si="152"/>
        <v>0.13259183046284409</v>
      </c>
      <c r="BP84" s="8">
        <f t="shared" si="153"/>
        <v>8.1818756964221251E-2</v>
      </c>
      <c r="BQ84" s="8">
        <f t="shared" si="154"/>
        <v>0.60959848560870955</v>
      </c>
      <c r="BR84" s="8">
        <f t="shared" si="155"/>
        <v>0</v>
      </c>
      <c r="BS84" s="8">
        <f t="shared" si="156"/>
        <v>0</v>
      </c>
      <c r="BT84" s="8" t="str">
        <f t="shared" si="157"/>
        <v/>
      </c>
      <c r="BU84" s="8" t="str">
        <f t="shared" si="158"/>
        <v/>
      </c>
      <c r="BV84" s="8" t="str">
        <f t="shared" si="159"/>
        <v/>
      </c>
      <c r="BW84" s="8">
        <f t="shared" si="160"/>
        <v>2.2945464438438579E-2</v>
      </c>
      <c r="BX84" s="8">
        <f t="shared" si="161"/>
        <v>3.7685702420801742E-2</v>
      </c>
      <c r="BY84" s="8">
        <f t="shared" si="190"/>
        <v>0.88464023989501517</v>
      </c>
      <c r="BZ84" s="7">
        <f t="shared" si="162"/>
        <v>5.4515991309390475E-3</v>
      </c>
      <c r="CA84" s="8">
        <f t="shared" si="163"/>
        <v>0</v>
      </c>
      <c r="CB84" s="8">
        <f t="shared" si="164"/>
        <v>0.84428408849551917</v>
      </c>
      <c r="CD84" s="7">
        <f t="shared" si="165"/>
        <v>0</v>
      </c>
      <c r="CE84" s="8">
        <f t="shared" si="166"/>
        <v>1.2533593305184487</v>
      </c>
      <c r="CF84" s="8">
        <f t="shared" si="167"/>
        <v>1.2264741960077348E-2</v>
      </c>
      <c r="CG84" s="8" t="str">
        <f t="shared" si="168"/>
        <v/>
      </c>
      <c r="CH84" s="8" t="str">
        <f t="shared" si="169"/>
        <v/>
      </c>
      <c r="CI84" s="8" t="str">
        <f t="shared" si="170"/>
        <v/>
      </c>
      <c r="CJ84" s="8">
        <f t="shared" si="150"/>
        <v>1.2656240724785262</v>
      </c>
      <c r="CK84" s="7" t="str">
        <f t="shared" si="171"/>
        <v/>
      </c>
      <c r="CL84" s="8" t="str">
        <f t="shared" si="172"/>
        <v/>
      </c>
      <c r="CM84" s="8" t="str">
        <f t="shared" si="173"/>
        <v/>
      </c>
      <c r="CO84" s="8" t="str">
        <f t="shared" si="174"/>
        <v/>
      </c>
      <c r="CP84" s="8" t="str">
        <f t="shared" si="175"/>
        <v/>
      </c>
      <c r="CQ84" s="8" t="str">
        <f t="shared" si="176"/>
        <v/>
      </c>
      <c r="CT84" s="9">
        <f t="shared" si="177"/>
        <v>27.377954135236021</v>
      </c>
      <c r="CU84" s="9">
        <f t="shared" si="178"/>
        <v>42.18746908261754</v>
      </c>
      <c r="CV84" s="3"/>
      <c r="CW84" s="3">
        <f t="shared" si="179"/>
        <v>0.15704646370763362</v>
      </c>
      <c r="CX84" s="3">
        <f t="shared" si="180"/>
        <v>2.7177421381144925E-2</v>
      </c>
      <c r="CY84" s="3">
        <f t="shared" si="181"/>
        <v>4.4636281714080593E-2</v>
      </c>
      <c r="CZ84" s="10">
        <f t="shared" si="182"/>
        <v>4.4197276820948028</v>
      </c>
      <c r="DA84" s="3">
        <f t="shared" si="183"/>
        <v>0.18422388508877854</v>
      </c>
      <c r="DB84" s="3">
        <f t="shared" si="184"/>
        <v>1.786129989819274E-2</v>
      </c>
      <c r="DC84" s="3">
        <f t="shared" si="185"/>
        <v>43.443659163310933</v>
      </c>
      <c r="DD84" s="3">
        <f t="shared" si="186"/>
        <v>1.786129989819274E-2</v>
      </c>
      <c r="DE84" s="3">
        <f t="shared" si="187"/>
        <v>1.4990500113934613</v>
      </c>
      <c r="DF84" s="10">
        <f t="shared" si="188"/>
        <v>5.1845764967094219</v>
      </c>
      <c r="DG84" s="1">
        <f t="shared" si="189"/>
        <v>1.6687471013818693</v>
      </c>
    </row>
    <row r="85" spans="1:111" ht="13" x14ac:dyDescent="0.15">
      <c r="A85" s="1" t="s">
        <v>61</v>
      </c>
      <c r="B85" s="2" t="s">
        <v>516</v>
      </c>
      <c r="C85" s="2" t="s">
        <v>58</v>
      </c>
      <c r="G85" s="4" t="str">
        <f t="shared" si="125"/>
        <v>ok</v>
      </c>
      <c r="I85" s="5"/>
      <c r="J85" s="5">
        <v>3.6179999999999999</v>
      </c>
      <c r="K85" s="5">
        <v>3.1160000000000001</v>
      </c>
      <c r="L85" s="5">
        <v>20.718</v>
      </c>
      <c r="M85" s="5">
        <v>0</v>
      </c>
      <c r="N85" s="5">
        <v>0</v>
      </c>
      <c r="O85" s="5"/>
      <c r="P85" s="5"/>
      <c r="Q85" s="5"/>
      <c r="R85" s="5">
        <v>1.788</v>
      </c>
      <c r="S85" s="5">
        <v>4.9980000000000002</v>
      </c>
      <c r="T85" s="5">
        <v>0.22500000000000001</v>
      </c>
      <c r="U85" s="5">
        <v>0</v>
      </c>
      <c r="V85" s="5">
        <v>16.98</v>
      </c>
      <c r="W85" s="5">
        <v>0</v>
      </c>
      <c r="X85" s="5">
        <v>49.604999999999997</v>
      </c>
      <c r="Y85" s="5">
        <v>0.878</v>
      </c>
      <c r="Z85" s="5"/>
      <c r="AA85" s="5"/>
      <c r="AB85" s="5"/>
      <c r="AC85" s="5"/>
      <c r="AD85" s="5"/>
      <c r="AE85" s="5"/>
      <c r="AF85" s="5"/>
      <c r="AG85" s="5"/>
      <c r="AH85" s="5"/>
      <c r="AI85" s="4">
        <f t="shared" si="126"/>
        <v>101.926</v>
      </c>
      <c r="AJ85" s="1"/>
      <c r="AM85" s="6">
        <f t="shared" si="127"/>
        <v>3.7583565277089153</v>
      </c>
      <c r="AN85" s="6">
        <f t="shared" si="128"/>
        <v>3.0672638376341208</v>
      </c>
      <c r="AO85" s="6">
        <f t="shared" si="129"/>
        <v>20.477280031984066</v>
      </c>
      <c r="AP85" s="6">
        <f t="shared" si="130"/>
        <v>0</v>
      </c>
      <c r="AQ85" s="6">
        <f t="shared" si="131"/>
        <v>0</v>
      </c>
      <c r="AR85" s="6" t="str">
        <f t="shared" si="132"/>
        <v/>
      </c>
      <c r="AU85" s="6">
        <f t="shared" si="133"/>
        <v>1.5862436110823641</v>
      </c>
      <c r="AV85" s="6">
        <f t="shared" si="134"/>
        <v>1.3993302078850467</v>
      </c>
      <c r="AW85" s="6">
        <f t="shared" si="135"/>
        <v>0.16530617893459532</v>
      </c>
      <c r="AX85" s="6">
        <f t="shared" si="136"/>
        <v>0</v>
      </c>
      <c r="AY85" s="6">
        <f t="shared" si="137"/>
        <v>30.718966934823655</v>
      </c>
      <c r="AZ85" s="6">
        <f t="shared" si="138"/>
        <v>0</v>
      </c>
      <c r="BA85" s="6">
        <f t="shared" si="139"/>
        <v>38.408927220978946</v>
      </c>
      <c r="BB85" s="6">
        <f t="shared" si="140"/>
        <v>0.41832544896828994</v>
      </c>
      <c r="BC85" s="6" t="str">
        <f t="shared" si="141"/>
        <v/>
      </c>
      <c r="BD85" s="6" t="str">
        <f t="shared" si="142"/>
        <v/>
      </c>
      <c r="BE85" s="6" t="str">
        <f t="shared" si="143"/>
        <v/>
      </c>
      <c r="BF85" s="6" t="str">
        <f t="shared" si="144"/>
        <v/>
      </c>
      <c r="BG85" s="6" t="str">
        <f t="shared" si="145"/>
        <v/>
      </c>
      <c r="BH85" s="6" t="str">
        <f t="shared" si="146"/>
        <v/>
      </c>
      <c r="BI85" s="6" t="str">
        <f t="shared" si="147"/>
        <v/>
      </c>
      <c r="BJ85" s="6" t="str">
        <f t="shared" si="148"/>
        <v/>
      </c>
      <c r="BK85" s="6" t="str">
        <f t="shared" si="149"/>
        <v/>
      </c>
      <c r="BM85" s="1">
        <v>3</v>
      </c>
      <c r="BN85" s="7" t="str">
        <f t="shared" si="151"/>
        <v/>
      </c>
      <c r="BO85" s="8">
        <f t="shared" si="152"/>
        <v>0.11275069583126746</v>
      </c>
      <c r="BP85" s="8">
        <f t="shared" si="153"/>
        <v>9.2017915129023631E-2</v>
      </c>
      <c r="BQ85" s="8">
        <f t="shared" si="154"/>
        <v>0.61431840095952195</v>
      </c>
      <c r="BR85" s="8">
        <f t="shared" si="155"/>
        <v>0</v>
      </c>
      <c r="BS85" s="8">
        <f t="shared" si="156"/>
        <v>0</v>
      </c>
      <c r="BT85" s="8" t="str">
        <f t="shared" si="157"/>
        <v/>
      </c>
      <c r="BU85" s="8" t="str">
        <f t="shared" si="158"/>
        <v/>
      </c>
      <c r="BV85" s="8" t="str">
        <f t="shared" si="159"/>
        <v/>
      </c>
      <c r="BW85" s="8">
        <f t="shared" si="160"/>
        <v>4.7587308332470928E-2</v>
      </c>
      <c r="BX85" s="8">
        <f t="shared" si="161"/>
        <v>4.1979906236551401E-2</v>
      </c>
      <c r="BY85" s="8">
        <f>SUM(BO85:BX85)</f>
        <v>0.90865422648883531</v>
      </c>
      <c r="BZ85" s="7">
        <f t="shared" si="162"/>
        <v>4.9591853680378594E-3</v>
      </c>
      <c r="CA85" s="8">
        <f t="shared" si="163"/>
        <v>0</v>
      </c>
      <c r="CB85" s="8">
        <f t="shared" si="164"/>
        <v>0.92156900804470965</v>
      </c>
      <c r="CD85" s="7">
        <f t="shared" si="165"/>
        <v>0</v>
      </c>
      <c r="CE85" s="8">
        <f t="shared" si="166"/>
        <v>1.1522678166293685</v>
      </c>
      <c r="CF85" s="8">
        <f t="shared" si="167"/>
        <v>1.2549763469048698E-2</v>
      </c>
      <c r="CG85" s="8" t="str">
        <f t="shared" si="168"/>
        <v/>
      </c>
      <c r="CH85" s="8" t="str">
        <f t="shared" si="169"/>
        <v/>
      </c>
      <c r="CI85" s="8" t="str">
        <f t="shared" si="170"/>
        <v/>
      </c>
      <c r="CJ85" s="8">
        <f t="shared" si="150"/>
        <v>1.1648175800984173</v>
      </c>
      <c r="CK85" s="7" t="str">
        <f t="shared" si="171"/>
        <v/>
      </c>
      <c r="CL85" s="8" t="str">
        <f t="shared" si="172"/>
        <v/>
      </c>
      <c r="CM85" s="8" t="str">
        <f t="shared" si="173"/>
        <v/>
      </c>
      <c r="CO85" s="8" t="str">
        <f t="shared" si="174"/>
        <v/>
      </c>
      <c r="CP85" s="8" t="str">
        <f t="shared" si="175"/>
        <v/>
      </c>
      <c r="CQ85" s="8" t="str">
        <f t="shared" si="176"/>
        <v/>
      </c>
      <c r="CT85" s="9">
        <f t="shared" si="177"/>
        <v>29.132723323741292</v>
      </c>
      <c r="CU85" s="9">
        <f t="shared" si="178"/>
        <v>38.827252669947235</v>
      </c>
      <c r="CV85" s="3"/>
      <c r="CW85" s="3">
        <f t="shared" si="179"/>
        <v>0.12234644920459108</v>
      </c>
      <c r="CX85" s="3">
        <f t="shared" si="180"/>
        <v>5.1637270694938821E-2</v>
      </c>
      <c r="CY85" s="3">
        <f t="shared" si="181"/>
        <v>4.5552645401585337E-2</v>
      </c>
      <c r="CZ85" s="10">
        <f t="shared" si="182"/>
        <v>3.7583565277089153</v>
      </c>
      <c r="DA85" s="3">
        <f t="shared" si="183"/>
        <v>0.1739837198995299</v>
      </c>
      <c r="DB85" s="3">
        <f t="shared" si="184"/>
        <v>2.0120866609822916E-2</v>
      </c>
      <c r="DC85" s="3">
        <f t="shared" si="185"/>
        <v>40.226582877832278</v>
      </c>
      <c r="DD85" s="3">
        <f t="shared" si="186"/>
        <v>2.0120866609822916E-2</v>
      </c>
      <c r="DE85" s="3">
        <f t="shared" si="187"/>
        <v>1.2639504691784365</v>
      </c>
      <c r="DF85" s="10">
        <f t="shared" si="188"/>
        <v>5.3446001387912796</v>
      </c>
      <c r="DG85" s="1">
        <f t="shared" si="189"/>
        <v>1.4243163662567806</v>
      </c>
    </row>
    <row r="86" spans="1:111" ht="13" x14ac:dyDescent="0.15">
      <c r="A86" s="1" t="s">
        <v>61</v>
      </c>
      <c r="B86" s="2" t="s">
        <v>516</v>
      </c>
      <c r="C86" s="2" t="s">
        <v>59</v>
      </c>
      <c r="G86" s="4" t="str">
        <f t="shared" si="125"/>
        <v>ok</v>
      </c>
      <c r="I86" s="5"/>
      <c r="J86" s="5">
        <v>3.6579999999999999</v>
      </c>
      <c r="K86" s="5">
        <v>3.3849999999999998</v>
      </c>
      <c r="L86" s="5">
        <v>20.495000000000001</v>
      </c>
      <c r="M86" s="5">
        <v>0</v>
      </c>
      <c r="N86" s="5">
        <v>0</v>
      </c>
      <c r="O86" s="5"/>
      <c r="P86" s="5"/>
      <c r="Q86" s="5"/>
      <c r="R86" s="5">
        <v>0.873</v>
      </c>
      <c r="S86" s="5">
        <v>3.3620000000000001</v>
      </c>
      <c r="T86" s="5">
        <v>0.24299999999999999</v>
      </c>
      <c r="U86" s="5">
        <v>0</v>
      </c>
      <c r="V86" s="5">
        <v>16.704000000000001</v>
      </c>
      <c r="W86" s="5">
        <v>0</v>
      </c>
      <c r="X86" s="5">
        <v>50.51</v>
      </c>
      <c r="Y86" s="5">
        <v>0.72499999999999998</v>
      </c>
      <c r="Z86" s="5"/>
      <c r="AA86" s="5"/>
      <c r="AB86" s="5"/>
      <c r="AC86" s="5"/>
      <c r="AD86" s="5"/>
      <c r="AE86" s="5"/>
      <c r="AF86" s="5"/>
      <c r="AG86" s="5"/>
      <c r="AH86" s="5"/>
      <c r="AI86" s="4">
        <f t="shared" si="126"/>
        <v>99.954999999999998</v>
      </c>
      <c r="AJ86" s="1"/>
      <c r="AM86" s="6">
        <f t="shared" si="127"/>
        <v>3.8399247195545776</v>
      </c>
      <c r="AN86" s="6">
        <f t="shared" si="128"/>
        <v>3.3671460476166057</v>
      </c>
      <c r="AO86" s="6">
        <f t="shared" si="129"/>
        <v>20.470194016300649</v>
      </c>
      <c r="AP86" s="6">
        <f t="shared" si="130"/>
        <v>0</v>
      </c>
      <c r="AQ86" s="6">
        <f t="shared" si="131"/>
        <v>0</v>
      </c>
      <c r="AR86" s="6" t="str">
        <f t="shared" si="132"/>
        <v/>
      </c>
      <c r="AU86" s="6">
        <f t="shared" si="133"/>
        <v>0.78264751515367437</v>
      </c>
      <c r="AV86" s="6">
        <f t="shared" si="134"/>
        <v>0.95119873143827716</v>
      </c>
      <c r="AW86" s="6">
        <f t="shared" si="135"/>
        <v>0.18041076095285968</v>
      </c>
      <c r="AX86" s="6">
        <f t="shared" si="136"/>
        <v>0</v>
      </c>
      <c r="AY86" s="6">
        <f t="shared" si="137"/>
        <v>30.537887966091876</v>
      </c>
      <c r="AZ86" s="6">
        <f t="shared" si="138"/>
        <v>0</v>
      </c>
      <c r="BA86" s="6">
        <f t="shared" si="139"/>
        <v>39.521524385395473</v>
      </c>
      <c r="BB86" s="6">
        <f t="shared" si="140"/>
        <v>0.34906585749600905</v>
      </c>
      <c r="BC86" s="6" t="str">
        <f t="shared" si="141"/>
        <v/>
      </c>
      <c r="BD86" s="6" t="str">
        <f t="shared" si="142"/>
        <v/>
      </c>
      <c r="BE86" s="6" t="str">
        <f t="shared" si="143"/>
        <v/>
      </c>
      <c r="BF86" s="6" t="str">
        <f t="shared" si="144"/>
        <v/>
      </c>
      <c r="BG86" s="6" t="str">
        <f t="shared" si="145"/>
        <v/>
      </c>
      <c r="BH86" s="6" t="str">
        <f t="shared" si="146"/>
        <v/>
      </c>
      <c r="BI86" s="6" t="str">
        <f t="shared" si="147"/>
        <v/>
      </c>
      <c r="BJ86" s="6" t="str">
        <f t="shared" si="148"/>
        <v/>
      </c>
      <c r="BK86" s="6" t="str">
        <f t="shared" si="149"/>
        <v/>
      </c>
      <c r="BM86" s="1">
        <v>3</v>
      </c>
      <c r="BN86" s="7" t="str">
        <f t="shared" si="151"/>
        <v/>
      </c>
      <c r="BO86" s="8">
        <f t="shared" si="152"/>
        <v>0.11519774158663733</v>
      </c>
      <c r="BP86" s="8">
        <f t="shared" si="153"/>
        <v>0.10101438142849817</v>
      </c>
      <c r="BQ86" s="8">
        <f t="shared" si="154"/>
        <v>0.6141058204890194</v>
      </c>
      <c r="BR86" s="8">
        <f t="shared" si="155"/>
        <v>0</v>
      </c>
      <c r="BS86" s="8">
        <f t="shared" si="156"/>
        <v>0</v>
      </c>
      <c r="BT86" s="8" t="str">
        <f t="shared" si="157"/>
        <v/>
      </c>
      <c r="BU86" s="8" t="str">
        <f t="shared" si="158"/>
        <v/>
      </c>
      <c r="BV86" s="8" t="str">
        <f t="shared" si="159"/>
        <v/>
      </c>
      <c r="BW86" s="8">
        <f t="shared" si="160"/>
        <v>2.3479425454610233E-2</v>
      </c>
      <c r="BX86" s="8">
        <f t="shared" si="161"/>
        <v>2.8535961943148315E-2</v>
      </c>
      <c r="BY86" s="8">
        <f>SUM(BO86:BX86)</f>
        <v>0.88233333090191346</v>
      </c>
      <c r="BZ86" s="7">
        <f t="shared" si="162"/>
        <v>5.4123228285857909E-3</v>
      </c>
      <c r="CA86" s="8">
        <f t="shared" si="163"/>
        <v>0</v>
      </c>
      <c r="CB86" s="8">
        <f t="shared" si="164"/>
        <v>0.91613663898275632</v>
      </c>
      <c r="CD86" s="7">
        <f t="shared" si="165"/>
        <v>0</v>
      </c>
      <c r="CE86" s="8">
        <f t="shared" si="166"/>
        <v>1.185645731561864</v>
      </c>
      <c r="CF86" s="8">
        <f t="shared" si="167"/>
        <v>1.0471975724880272E-2</v>
      </c>
      <c r="CG86" s="8" t="str">
        <f t="shared" si="168"/>
        <v/>
      </c>
      <c r="CH86" s="8" t="str">
        <f t="shared" si="169"/>
        <v/>
      </c>
      <c r="CI86" s="8" t="str">
        <f t="shared" si="170"/>
        <v/>
      </c>
      <c r="CJ86" s="8">
        <f t="shared" si="150"/>
        <v>1.1961177072867444</v>
      </c>
      <c r="CK86" s="7" t="str">
        <f t="shared" si="171"/>
        <v/>
      </c>
      <c r="CL86" s="8" t="str">
        <f t="shared" si="172"/>
        <v/>
      </c>
      <c r="CM86" s="8" t="str">
        <f t="shared" si="173"/>
        <v/>
      </c>
      <c r="CO86" s="8" t="str">
        <f t="shared" si="174"/>
        <v/>
      </c>
      <c r="CP86" s="8" t="str">
        <f t="shared" si="175"/>
        <v/>
      </c>
      <c r="CQ86" s="8" t="str">
        <f t="shared" si="176"/>
        <v/>
      </c>
      <c r="CT86" s="9">
        <f t="shared" si="177"/>
        <v>29.755240450938203</v>
      </c>
      <c r="CU86" s="9">
        <f t="shared" si="178"/>
        <v>39.870590242891481</v>
      </c>
      <c r="CV86" s="3"/>
      <c r="CW86" s="3">
        <f t="shared" si="179"/>
        <v>0.12574296964538889</v>
      </c>
      <c r="CX86" s="3">
        <f t="shared" si="180"/>
        <v>2.5628737521818691E-2</v>
      </c>
      <c r="CY86" s="3">
        <f t="shared" si="181"/>
        <v>3.1148150536620362E-2</v>
      </c>
      <c r="CZ86" s="10">
        <f t="shared" si="182"/>
        <v>3.8399247195545776</v>
      </c>
      <c r="DA86" s="3">
        <f t="shared" si="183"/>
        <v>0.15137170716720758</v>
      </c>
      <c r="DB86" s="3">
        <f t="shared" si="184"/>
        <v>1.3509718653696375E-2</v>
      </c>
      <c r="DC86" s="3">
        <f t="shared" si="185"/>
        <v>40.821788974329756</v>
      </c>
      <c r="DD86" s="3">
        <f t="shared" si="186"/>
        <v>1.3509718653696372E-2</v>
      </c>
      <c r="DE86" s="3">
        <f t="shared" si="187"/>
        <v>1.3056106004174974</v>
      </c>
      <c r="DF86" s="10">
        <f t="shared" si="188"/>
        <v>4.6225722347082518</v>
      </c>
      <c r="DG86" s="1">
        <f t="shared" si="189"/>
        <v>1.4455517247662861</v>
      </c>
    </row>
    <row r="87" spans="1:111" ht="13" x14ac:dyDescent="0.15"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J87" s="1"/>
      <c r="BO87" s="8">
        <f>AVERAGE(BO76:BO86)</f>
        <v>0.12275578175346759</v>
      </c>
      <c r="BP87" s="8">
        <f t="shared" ref="BP87:CF87" si="191">AVERAGE(BP76:BP86)</f>
        <v>9.2888619344633175E-2</v>
      </c>
      <c r="BQ87" s="8">
        <f t="shared" si="191"/>
        <v>0.60343069314516218</v>
      </c>
      <c r="BR87" s="8">
        <f t="shared" si="191"/>
        <v>0</v>
      </c>
      <c r="BS87" s="8">
        <f t="shared" si="191"/>
        <v>0</v>
      </c>
      <c r="BW87" s="8">
        <f t="shared" si="191"/>
        <v>2.4884424551298977E-2</v>
      </c>
      <c r="BX87" s="8">
        <f t="shared" si="191"/>
        <v>3.7601342976756651E-2</v>
      </c>
      <c r="BY87" s="8">
        <f>AVERAGE(BY76:BY86)</f>
        <v>0.88156086177131854</v>
      </c>
      <c r="BZ87" s="8">
        <f t="shared" si="191"/>
        <v>5.411782657791811E-3</v>
      </c>
      <c r="CA87" s="8">
        <f t="shared" si="191"/>
        <v>0</v>
      </c>
      <c r="CB87" s="8">
        <f t="shared" si="191"/>
        <v>0.88473851390687708</v>
      </c>
      <c r="CC87" s="14"/>
      <c r="CD87" s="8">
        <f t="shared" si="191"/>
        <v>0</v>
      </c>
      <c r="CE87" s="8">
        <f t="shared" si="191"/>
        <v>1.2157576107236692</v>
      </c>
      <c r="CF87" s="8">
        <f t="shared" si="191"/>
        <v>1.2531230940343245E-2</v>
      </c>
      <c r="CT87" s="9"/>
      <c r="CU87" s="9"/>
      <c r="CV87" s="3"/>
      <c r="CW87" s="3"/>
      <c r="CX87" s="3"/>
      <c r="CY87" s="3"/>
      <c r="CZ87" s="10"/>
      <c r="DA87" s="3"/>
      <c r="DB87" s="3"/>
      <c r="DC87" s="3"/>
      <c r="DD87" s="3"/>
      <c r="DE87" s="3"/>
      <c r="DF87" s="10"/>
    </row>
    <row r="88" spans="1:111" ht="13" x14ac:dyDescent="0.15"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J88" s="1"/>
      <c r="CT88" s="9"/>
      <c r="CU88" s="9"/>
      <c r="CV88" s="3"/>
      <c r="CW88" s="3"/>
      <c r="CX88" s="3"/>
      <c r="CY88" s="3"/>
      <c r="CZ88" s="10"/>
      <c r="DA88" s="3"/>
      <c r="DB88" s="3"/>
      <c r="DC88" s="3"/>
      <c r="DD88" s="3"/>
      <c r="DE88" s="3"/>
      <c r="DF88" s="10"/>
    </row>
    <row r="89" spans="1:111" ht="13" x14ac:dyDescent="0.15">
      <c r="A89" s="1" t="s">
        <v>140</v>
      </c>
      <c r="B89" s="2">
        <v>1376</v>
      </c>
      <c r="C89" s="2" t="s">
        <v>93</v>
      </c>
      <c r="G89" s="4" t="str">
        <f t="shared" si="125"/>
        <v>ok</v>
      </c>
      <c r="I89" s="5"/>
      <c r="J89" s="5">
        <v>1.0999999999999999E-2</v>
      </c>
      <c r="K89" s="5">
        <v>0</v>
      </c>
      <c r="L89" s="5">
        <v>0</v>
      </c>
      <c r="M89" s="5">
        <v>0</v>
      </c>
      <c r="N89" s="5">
        <v>0</v>
      </c>
      <c r="O89" s="5"/>
      <c r="P89" s="5"/>
      <c r="Q89" s="5"/>
      <c r="R89" s="5">
        <v>8.4000000000000005E-2</v>
      </c>
      <c r="S89" s="5">
        <v>64.366</v>
      </c>
      <c r="T89" s="5">
        <v>0</v>
      </c>
      <c r="U89" s="5">
        <v>0</v>
      </c>
      <c r="V89" s="5">
        <v>17.911000000000001</v>
      </c>
      <c r="W89" s="5">
        <v>0</v>
      </c>
      <c r="X89" s="5">
        <v>7.859</v>
      </c>
      <c r="Y89" s="5">
        <v>8.6989999999999998</v>
      </c>
      <c r="Z89" s="5"/>
      <c r="AA89" s="5"/>
      <c r="AB89" s="5"/>
      <c r="AC89" s="5"/>
      <c r="AD89" s="5"/>
      <c r="AE89" s="5"/>
      <c r="AF89" s="5"/>
      <c r="AG89" s="5"/>
      <c r="AH89" s="5"/>
      <c r="AI89" s="4">
        <f t="shared" si="126"/>
        <v>98.929999999999993</v>
      </c>
      <c r="AJ89" s="1"/>
      <c r="AM89" s="6">
        <f t="shared" si="127"/>
        <v>1.8812494947485735E-2</v>
      </c>
      <c r="AN89" s="6">
        <f t="shared" si="128"/>
        <v>0</v>
      </c>
      <c r="AO89" s="6">
        <f t="shared" si="129"/>
        <v>0</v>
      </c>
      <c r="AP89" s="6">
        <f t="shared" si="130"/>
        <v>0</v>
      </c>
      <c r="AQ89" s="6">
        <f t="shared" si="131"/>
        <v>0</v>
      </c>
      <c r="AU89" s="6">
        <f t="shared" si="133"/>
        <v>0.1226890927842131</v>
      </c>
      <c r="AV89" s="6">
        <f t="shared" si="134"/>
        <v>29.669127591047349</v>
      </c>
      <c r="AW89" s="6">
        <f t="shared" si="135"/>
        <v>0</v>
      </c>
      <c r="AX89" s="6">
        <f t="shared" si="136"/>
        <v>0</v>
      </c>
      <c r="AY89" s="6">
        <f t="shared" ref="AY89:AY107" si="192">IF(V89="","",100*(V89/32.066)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>53.347374703627374</v>
      </c>
      <c r="AZ89" s="6">
        <f t="shared" ref="AZ89:AZ107" si="193">IF(W89="","",100*(W89/208.98037)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>0</v>
      </c>
      <c r="BA89" s="6">
        <f t="shared" ref="BA89:BA107" si="194">IF(X89="","",100*(X89/74.92159)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>10.018398665143188</v>
      </c>
      <c r="BB89" s="6">
        <f t="shared" ref="BB89:BB107" si="195">IF(Y89="","",100*(Y89/121.757)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>6.8235974524503895</v>
      </c>
      <c r="BC89" s="6" t="str">
        <f t="shared" ref="BC89:BC107" si="196">IF(Z89="","",100*(Z89/30.973762)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/>
      </c>
      <c r="BD89" s="6" t="str">
        <f t="shared" ref="BD89:BD107" si="197">IF(AA89="","",100*(AA89/50.9415)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/>
      </c>
      <c r="BE89" s="6" t="str">
        <f t="shared" ref="BE89:BE107" si="198">IF(AB89="","",100*(AB89/238.0289)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/>
      </c>
      <c r="BF89" s="6" t="str">
        <f t="shared" ref="BF89:BF107" si="199">IF(AC89="","",100*(AC89/28.0855)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/>
      </c>
      <c r="BG89" s="6" t="str">
        <f t="shared" ref="BG89:BG107" si="200">IF(AD89="","",100*(AD89/137.327)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/>
      </c>
      <c r="BH89" s="6" t="str">
        <f t="shared" ref="BH89:BH107" si="201">IF(AE89="","",100*(AE89/40.078)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/>
      </c>
      <c r="BI89" s="6" t="str">
        <f t="shared" ref="BI89:BI107" si="202">IF(AF89="","",100*(AF89/18.9984032)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/>
      </c>
      <c r="BJ89" s="6" t="str">
        <f t="shared" ref="BJ89:BJ107" si="203">IF(AG89="","",100*(AG89/35.4527)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/>
      </c>
      <c r="BK89" s="6" t="str">
        <f t="shared" ref="BK89:BK107" si="204">IF(AH89="","",100*(AH89/15.9994)/((I89/54.938049)+(J89/55.845)+(K89/58.9332)+(L89/58.6934)+(M89/63.546)+(N89/107.8682)+(O89/196.96654)+(P89/204.3833)+(Q89/112.411)+(R89/65.39)+(S89/207.2)+(T89/78.96)+(U89/200.59)+(V89/32.066)+(W89/208.98037)+(X89/74.92159)+(Y89/121.757)+(Z89/30.973762)+(AA89/50.9415)+(AB89/238.0289)+(AC89/28.0855)+(AD89/137.327)+(AE89/40.078)+(AF89/18.9984032)+(AG89/35.4527)+(AH89/15.9994)))</f>
        <v/>
      </c>
      <c r="BM89" s="1">
        <v>43</v>
      </c>
      <c r="BN89" s="7" t="str">
        <f t="shared" ref="BN89:BN135" si="205">IF(AL89="","",AL89*$BM89/100)</f>
        <v/>
      </c>
      <c r="BO89" s="8">
        <f t="shared" ref="BO89:BO135" si="206">IF(AM89="","",AM89*$BM89/100)</f>
        <v>8.0893728274188652E-3</v>
      </c>
      <c r="BP89" s="8">
        <f t="shared" ref="BP89:BP135" si="207">IF(AN89="","",AN89*$BM89/100)</f>
        <v>0</v>
      </c>
      <c r="BQ89" s="8">
        <f t="shared" ref="BQ89:BQ135" si="208">IF(AO89="","",AO89*$BM89/100)</f>
        <v>0</v>
      </c>
      <c r="BR89" s="8">
        <f t="shared" ref="BR89:BR135" si="209">IF(AP89="","",AP89*$BM89/100)</f>
        <v>0</v>
      </c>
      <c r="BS89" s="8">
        <f t="shared" ref="BS89:BS135" si="210">IF(AQ89="","",AQ89*$BM89/100)</f>
        <v>0</v>
      </c>
      <c r="BT89" s="8" t="str">
        <f t="shared" ref="BT89:BT135" si="211">IF(AR89="","",AR89*$BM89/100)</f>
        <v/>
      </c>
      <c r="BU89" s="8" t="str">
        <f t="shared" ref="BU89:BU135" si="212">IF(AS89="","",AS89*$BM89/100)</f>
        <v/>
      </c>
      <c r="BV89" s="8" t="str">
        <f t="shared" ref="BV89:BV135" si="213">IF(AT89="","",AT89*$BM89/100)</f>
        <v/>
      </c>
      <c r="BW89" s="8">
        <f t="shared" ref="BW89:BW135" si="214">IF(AU89="","",AU89*$BM89/100)</f>
        <v>5.2756309897211633E-2</v>
      </c>
      <c r="BX89" s="8">
        <f t="shared" ref="BX89:BX135" si="215">IF(AV89="","",AV89*$BM89/100)</f>
        <v>12.75772486415036</v>
      </c>
      <c r="BY89" s="8">
        <f t="shared" si="190"/>
        <v>12.818570546874991</v>
      </c>
      <c r="BZ89" s="7">
        <f t="shared" ref="BZ89:BZ135" si="216">IF(AW89="","",AW89*$BM89/100)</f>
        <v>0</v>
      </c>
      <c r="CA89" s="8">
        <f t="shared" ref="CA89:CA135" si="217">IF(AX89="","",AX89*$BM89/100)</f>
        <v>0</v>
      </c>
      <c r="CB89" s="8">
        <f t="shared" ref="CB89:CB135" si="218">IF(AY89="","",AY89*$BM89/100)</f>
        <v>22.93937112255977</v>
      </c>
      <c r="CD89" s="7">
        <f t="shared" ref="CD89:CD135" si="219">IF(AZ89="","",AZ89*$BM89/100)</f>
        <v>0</v>
      </c>
      <c r="CE89" s="8">
        <f t="shared" ref="CE89:CE135" si="220">IF(BA89="","",BA89*$BM89/100)</f>
        <v>4.3079114260115707</v>
      </c>
      <c r="CF89" s="8">
        <f t="shared" ref="CF89:CF135" si="221">IF(BB89="","",BB89*$BM89/100)</f>
        <v>2.9341469045536672</v>
      </c>
      <c r="CG89" s="8" t="str">
        <f t="shared" ref="CG89:CG135" si="222">IF(BC89="","",BC89*$BM89/100)</f>
        <v/>
      </c>
      <c r="CH89" s="8" t="str">
        <f t="shared" ref="CH89:CH135" si="223">IF(BD89="","",BD89*$BM89/100)</f>
        <v/>
      </c>
      <c r="CI89" s="8" t="str">
        <f t="shared" ref="CI89:CI135" si="224">IF(BE89="","",BE89*$BM89/100)</f>
        <v/>
      </c>
      <c r="CJ89" s="8">
        <f t="shared" si="150"/>
        <v>7.2420583305652375</v>
      </c>
      <c r="CK89" s="7" t="str">
        <f t="shared" ref="CK89:CK135" si="225">IF(BF89="","",BF89*$BM89/100)</f>
        <v/>
      </c>
      <c r="CL89" s="8" t="str">
        <f t="shared" ref="CL89:CL135" si="226">IF(BG89="","",BG89*$BM89/100)</f>
        <v/>
      </c>
      <c r="CM89" s="8" t="str">
        <f t="shared" ref="CM89:CM135" si="227">IF(BH89="","",BH89*$BM89/100)</f>
        <v/>
      </c>
      <c r="CO89" s="8" t="str">
        <f t="shared" ref="CO89:CO135" si="228">IF(BI89="","",BI89*$BM89/100)</f>
        <v/>
      </c>
      <c r="CP89" s="8" t="str">
        <f t="shared" ref="CP89:CP135" si="229">IF(BJ89="","",BJ89*$BM89/100)</f>
        <v/>
      </c>
      <c r="CQ89" s="8" t="str">
        <f t="shared" ref="CQ89:CQ135" si="230">IF(BK89="","",BK89*$BM89/100)</f>
        <v/>
      </c>
      <c r="CT89" s="9">
        <f t="shared" ref="CT89:CT135" si="231">AY89-AU89</f>
        <v>53.22468561084316</v>
      </c>
      <c r="CU89" s="9">
        <f t="shared" ref="CU89:CU135" si="232">IF(AZ89+BA89+BB89&gt;0,AZ89+BA89+BB89,"")</f>
        <v>16.841996117593578</v>
      </c>
      <c r="CV89" s="3"/>
      <c r="CW89" s="3">
        <f t="shared" ref="CW89:CW135" si="233">AM89/AY89</f>
        <v>3.5264143834629172E-4</v>
      </c>
      <c r="CX89" s="3">
        <f t="shared" ref="CX89:CX135" si="234">AU89/AY89</f>
        <v>2.2998150043149323E-3</v>
      </c>
      <c r="CY89" s="3">
        <f t="shared" ref="CY89:CY135" si="235">AV89/AY89</f>
        <v>0.55614972162875687</v>
      </c>
      <c r="CZ89" s="10">
        <f t="shared" ref="CZ89:CZ135" si="236">AL89+AT89+AM89</f>
        <v>1.8812494947485735E-2</v>
      </c>
      <c r="DA89" s="3">
        <f t="shared" ref="DA89:DA135" si="237">(AM89+AU89+AT89+AL89)/AY89</f>
        <v>2.6524564426612237E-3</v>
      </c>
      <c r="DB89" s="3">
        <f t="shared" ref="DB89:DB135" si="238">AV89/(BA89+BB89+AY89)</f>
        <v>0.42270114753724547</v>
      </c>
      <c r="DC89" s="3">
        <f t="shared" ref="DC89:DC135" si="239">AV89+BA89+BB89</f>
        <v>46.511123708640923</v>
      </c>
      <c r="DD89" s="3">
        <f t="shared" ref="DD89:DD135" si="240">(AP89+AQ89+AV89)/(AY89+BA89+BB89)</f>
        <v>0.42270114753724547</v>
      </c>
      <c r="DE89" s="3">
        <f t="shared" ref="DE89:DE135" si="241">(BA89+BB89)/AY89</f>
        <v>0.31570430993389448</v>
      </c>
      <c r="DF89" s="10">
        <f t="shared" ref="DF89:DF135" si="242">AM89+AU89+AT89+AL89</f>
        <v>0.14150158773169882</v>
      </c>
      <c r="DG89" s="1">
        <f t="shared" ref="DG89:DG135" si="243">(AU89+AT89+AM89+AL89+BA89)/AY89</f>
        <v>0.19044798941500793</v>
      </c>
    </row>
    <row r="90" spans="1:111" ht="13" x14ac:dyDescent="0.15">
      <c r="A90" s="1" t="s">
        <v>140</v>
      </c>
      <c r="B90" s="2">
        <v>1376</v>
      </c>
      <c r="C90" s="2" t="s">
        <v>94</v>
      </c>
      <c r="G90" s="4" t="str">
        <f t="shared" si="125"/>
        <v>ok</v>
      </c>
      <c r="I90" s="5"/>
      <c r="J90" s="5">
        <v>4.1000000000000002E-2</v>
      </c>
      <c r="K90" s="5">
        <v>8.9999999999999993E-3</v>
      </c>
      <c r="L90" s="5">
        <v>0</v>
      </c>
      <c r="M90" s="5">
        <v>0</v>
      </c>
      <c r="N90" s="5">
        <v>0</v>
      </c>
      <c r="O90" s="5"/>
      <c r="P90" s="5"/>
      <c r="Q90" s="5"/>
      <c r="R90" s="5">
        <v>2.4790000000000001</v>
      </c>
      <c r="S90" s="5">
        <v>63.347000000000001</v>
      </c>
      <c r="T90" s="5">
        <v>3.7999999999999999E-2</v>
      </c>
      <c r="U90" s="5">
        <v>0</v>
      </c>
      <c r="V90" s="5">
        <v>18.495999999999999</v>
      </c>
      <c r="W90" s="5">
        <v>0</v>
      </c>
      <c r="X90" s="5">
        <v>8.0690000000000008</v>
      </c>
      <c r="Y90" s="5">
        <v>9.3490000000000002</v>
      </c>
      <c r="Z90" s="5"/>
      <c r="AA90" s="5"/>
      <c r="AB90" s="5"/>
      <c r="AC90" s="5"/>
      <c r="AD90" s="5"/>
      <c r="AE90" s="5"/>
      <c r="AF90" s="5"/>
      <c r="AG90" s="5"/>
      <c r="AH90" s="5"/>
      <c r="AI90" s="4">
        <f t="shared" si="126"/>
        <v>101.828</v>
      </c>
      <c r="AJ90" s="1"/>
      <c r="AM90" s="6">
        <f t="shared" si="127"/>
        <v>6.6363002543170721E-2</v>
      </c>
      <c r="AN90" s="6">
        <f t="shared" si="128"/>
        <v>1.380412717516232E-2</v>
      </c>
      <c r="AO90" s="6">
        <f t="shared" si="129"/>
        <v>0</v>
      </c>
      <c r="AP90" s="6">
        <f t="shared" si="130"/>
        <v>0</v>
      </c>
      <c r="AQ90" s="6">
        <f t="shared" si="131"/>
        <v>0</v>
      </c>
      <c r="AU90" s="6">
        <f t="shared" si="133"/>
        <v>3.4268228576536766</v>
      </c>
      <c r="AV90" s="6">
        <f t="shared" si="134"/>
        <v>27.635209857778435</v>
      </c>
      <c r="AW90" s="6">
        <f t="shared" si="135"/>
        <v>4.350136880880965E-2</v>
      </c>
      <c r="AX90" s="6">
        <f t="shared" si="136"/>
        <v>0</v>
      </c>
      <c r="AY90" s="6">
        <f t="shared" si="192"/>
        <v>52.138615445144545</v>
      </c>
      <c r="AZ90" s="6">
        <f t="shared" si="193"/>
        <v>0</v>
      </c>
      <c r="BA90" s="6">
        <f t="shared" si="194"/>
        <v>9.7350726226079534</v>
      </c>
      <c r="BB90" s="6">
        <f t="shared" si="195"/>
        <v>6.9406107182882399</v>
      </c>
      <c r="BC90" s="6" t="str">
        <f t="shared" si="196"/>
        <v/>
      </c>
      <c r="BD90" s="6" t="str">
        <f t="shared" si="197"/>
        <v/>
      </c>
      <c r="BE90" s="6" t="str">
        <f t="shared" si="198"/>
        <v/>
      </c>
      <c r="BF90" s="6" t="str">
        <f t="shared" si="199"/>
        <v/>
      </c>
      <c r="BG90" s="6" t="str">
        <f t="shared" si="200"/>
        <v/>
      </c>
      <c r="BH90" s="6" t="str">
        <f t="shared" si="201"/>
        <v/>
      </c>
      <c r="BI90" s="6" t="str">
        <f t="shared" si="202"/>
        <v/>
      </c>
      <c r="BJ90" s="6" t="str">
        <f t="shared" si="203"/>
        <v/>
      </c>
      <c r="BK90" s="6" t="str">
        <f t="shared" si="204"/>
        <v/>
      </c>
      <c r="BM90" s="1">
        <v>43</v>
      </c>
      <c r="BN90" s="7" t="str">
        <f t="shared" si="205"/>
        <v/>
      </c>
      <c r="BO90" s="8">
        <f t="shared" si="206"/>
        <v>2.853609109356341E-2</v>
      </c>
      <c r="BP90" s="8">
        <f t="shared" si="207"/>
        <v>5.9357746853197979E-3</v>
      </c>
      <c r="BQ90" s="8">
        <f t="shared" si="208"/>
        <v>0</v>
      </c>
      <c r="BR90" s="8">
        <f t="shared" si="209"/>
        <v>0</v>
      </c>
      <c r="BS90" s="8">
        <f t="shared" si="210"/>
        <v>0</v>
      </c>
      <c r="BT90" s="8" t="str">
        <f t="shared" si="211"/>
        <v/>
      </c>
      <c r="BU90" s="8" t="str">
        <f t="shared" si="212"/>
        <v/>
      </c>
      <c r="BV90" s="8" t="str">
        <f t="shared" si="213"/>
        <v/>
      </c>
      <c r="BW90" s="8">
        <f t="shared" si="214"/>
        <v>1.4735338287910809</v>
      </c>
      <c r="BX90" s="8">
        <f t="shared" si="215"/>
        <v>11.883140238844726</v>
      </c>
      <c r="BY90" s="8">
        <f t="shared" si="190"/>
        <v>13.391145933414691</v>
      </c>
      <c r="BZ90" s="7">
        <f t="shared" si="216"/>
        <v>1.870558858778815E-2</v>
      </c>
      <c r="CA90" s="8">
        <f t="shared" si="217"/>
        <v>0</v>
      </c>
      <c r="CB90" s="8">
        <f t="shared" si="218"/>
        <v>22.419604641412157</v>
      </c>
      <c r="CD90" s="7">
        <f t="shared" si="219"/>
        <v>0</v>
      </c>
      <c r="CE90" s="8">
        <f t="shared" si="220"/>
        <v>4.1860812277214201</v>
      </c>
      <c r="CF90" s="8">
        <f t="shared" si="221"/>
        <v>2.9844626088639434</v>
      </c>
      <c r="CG90" s="8" t="str">
        <f t="shared" si="222"/>
        <v/>
      </c>
      <c r="CH90" s="8" t="str">
        <f t="shared" si="223"/>
        <v/>
      </c>
      <c r="CI90" s="8" t="str">
        <f t="shared" si="224"/>
        <v/>
      </c>
      <c r="CJ90" s="8">
        <f t="shared" si="150"/>
        <v>7.1705438365853631</v>
      </c>
      <c r="CK90" s="7" t="str">
        <f t="shared" si="225"/>
        <v/>
      </c>
      <c r="CL90" s="8" t="str">
        <f t="shared" si="226"/>
        <v/>
      </c>
      <c r="CM90" s="8" t="str">
        <f t="shared" si="227"/>
        <v/>
      </c>
      <c r="CO90" s="8" t="str">
        <f t="shared" si="228"/>
        <v/>
      </c>
      <c r="CP90" s="8" t="str">
        <f t="shared" si="229"/>
        <v/>
      </c>
      <c r="CQ90" s="8" t="str">
        <f t="shared" si="230"/>
        <v/>
      </c>
      <c r="CT90" s="9">
        <f t="shared" si="231"/>
        <v>48.711792587490869</v>
      </c>
      <c r="CU90" s="9">
        <f t="shared" si="232"/>
        <v>16.675683340896192</v>
      </c>
      <c r="CV90" s="3"/>
      <c r="CW90" s="3">
        <f t="shared" si="233"/>
        <v>1.2728186580441855E-3</v>
      </c>
      <c r="CX90" s="3">
        <f t="shared" si="234"/>
        <v>6.5725237012844426E-2</v>
      </c>
      <c r="CY90" s="3">
        <f t="shared" si="235"/>
        <v>0.53003344300259869</v>
      </c>
      <c r="CZ90" s="10">
        <f t="shared" si="236"/>
        <v>6.6363002543170721E-2</v>
      </c>
      <c r="DA90" s="3">
        <f t="shared" si="237"/>
        <v>6.6998055670888609E-2</v>
      </c>
      <c r="DB90" s="3">
        <f t="shared" si="238"/>
        <v>0.4015910987293872</v>
      </c>
      <c r="DC90" s="3">
        <f t="shared" si="239"/>
        <v>44.310893198674627</v>
      </c>
      <c r="DD90" s="3">
        <f t="shared" si="240"/>
        <v>0.4015910987293872</v>
      </c>
      <c r="DE90" s="3">
        <f t="shared" si="241"/>
        <v>0.31983364342386139</v>
      </c>
      <c r="DF90" s="10">
        <f t="shared" si="242"/>
        <v>3.4931858601968471</v>
      </c>
      <c r="DG90" s="1">
        <f t="shared" si="243"/>
        <v>0.25371326740968714</v>
      </c>
    </row>
    <row r="91" spans="1:111" ht="13" x14ac:dyDescent="0.15">
      <c r="A91" s="1" t="s">
        <v>140</v>
      </c>
      <c r="B91" s="2">
        <v>1376</v>
      </c>
      <c r="C91" s="2" t="s">
        <v>95</v>
      </c>
      <c r="G91" s="4" t="str">
        <f t="shared" si="125"/>
        <v>ok</v>
      </c>
      <c r="I91" s="5"/>
      <c r="J91" s="5">
        <v>4.7E-2</v>
      </c>
      <c r="K91" s="5">
        <v>0</v>
      </c>
      <c r="L91" s="5">
        <v>0</v>
      </c>
      <c r="M91" s="5">
        <v>0</v>
      </c>
      <c r="N91" s="5">
        <v>0</v>
      </c>
      <c r="O91" s="5"/>
      <c r="P91" s="5"/>
      <c r="Q91" s="5"/>
      <c r="R91" s="5">
        <v>1.83</v>
      </c>
      <c r="S91" s="5">
        <v>65.790999999999997</v>
      </c>
      <c r="T91" s="5">
        <v>1.9E-2</v>
      </c>
      <c r="U91" s="5">
        <v>6.6000000000000003E-2</v>
      </c>
      <c r="V91" s="5">
        <v>18.376000000000001</v>
      </c>
      <c r="W91" s="5">
        <v>0</v>
      </c>
      <c r="X91" s="5">
        <v>7.5279999999999996</v>
      </c>
      <c r="Y91" s="5">
        <v>8.2929999999999993</v>
      </c>
      <c r="Z91" s="5"/>
      <c r="AA91" s="5"/>
      <c r="AB91" s="5"/>
      <c r="AC91" s="5"/>
      <c r="AD91" s="5"/>
      <c r="AE91" s="5"/>
      <c r="AF91" s="5"/>
      <c r="AG91" s="5"/>
      <c r="AH91" s="5"/>
      <c r="AI91" s="4">
        <f t="shared" si="126"/>
        <v>101.95000000000002</v>
      </c>
      <c r="AJ91" s="1"/>
      <c r="AM91" s="6">
        <f t="shared" si="127"/>
        <v>7.7313204832855212E-2</v>
      </c>
      <c r="AN91" s="6">
        <f t="shared" si="128"/>
        <v>0</v>
      </c>
      <c r="AO91" s="6">
        <f t="shared" si="129"/>
        <v>0</v>
      </c>
      <c r="AP91" s="6">
        <f t="shared" si="130"/>
        <v>0</v>
      </c>
      <c r="AQ91" s="6">
        <f t="shared" si="131"/>
        <v>0</v>
      </c>
      <c r="AU91" s="6">
        <f t="shared" si="133"/>
        <v>2.5708685174452999</v>
      </c>
      <c r="AV91" s="6">
        <f t="shared" si="134"/>
        <v>29.168684977891601</v>
      </c>
      <c r="AW91" s="6">
        <f t="shared" si="135"/>
        <v>2.21047992395625E-2</v>
      </c>
      <c r="AX91" s="6">
        <f t="shared" si="136"/>
        <v>3.0225588872060692E-2</v>
      </c>
      <c r="AY91" s="6">
        <f t="shared" si="192"/>
        <v>52.643688122912273</v>
      </c>
      <c r="AZ91" s="6">
        <f t="shared" si="193"/>
        <v>0</v>
      </c>
      <c r="BA91" s="6">
        <f t="shared" si="194"/>
        <v>9.2302345820278138</v>
      </c>
      <c r="BB91" s="6">
        <f t="shared" si="195"/>
        <v>6.2568802067785168</v>
      </c>
      <c r="BC91" s="6" t="str">
        <f t="shared" si="196"/>
        <v/>
      </c>
      <c r="BD91" s="6" t="str">
        <f t="shared" si="197"/>
        <v/>
      </c>
      <c r="BE91" s="6" t="str">
        <f t="shared" si="198"/>
        <v/>
      </c>
      <c r="BF91" s="6" t="str">
        <f t="shared" si="199"/>
        <v/>
      </c>
      <c r="BG91" s="6" t="str">
        <f t="shared" si="200"/>
        <v/>
      </c>
      <c r="BH91" s="6" t="str">
        <f t="shared" si="201"/>
        <v/>
      </c>
      <c r="BI91" s="6" t="str">
        <f t="shared" si="202"/>
        <v/>
      </c>
      <c r="BJ91" s="6" t="str">
        <f t="shared" si="203"/>
        <v/>
      </c>
      <c r="BK91" s="6" t="str">
        <f t="shared" si="204"/>
        <v/>
      </c>
      <c r="BM91" s="1">
        <v>43</v>
      </c>
      <c r="BN91" s="7" t="str">
        <f t="shared" si="205"/>
        <v/>
      </c>
      <c r="BO91" s="8">
        <f t="shared" si="206"/>
        <v>3.324467807812774E-2</v>
      </c>
      <c r="BP91" s="8">
        <f t="shared" si="207"/>
        <v>0</v>
      </c>
      <c r="BQ91" s="8">
        <f t="shared" si="208"/>
        <v>0</v>
      </c>
      <c r="BR91" s="8">
        <f t="shared" si="209"/>
        <v>0</v>
      </c>
      <c r="BS91" s="8">
        <f t="shared" si="210"/>
        <v>0</v>
      </c>
      <c r="BT91" s="8" t="str">
        <f t="shared" si="211"/>
        <v/>
      </c>
      <c r="BU91" s="8" t="str">
        <f t="shared" si="212"/>
        <v/>
      </c>
      <c r="BV91" s="8" t="str">
        <f t="shared" si="213"/>
        <v/>
      </c>
      <c r="BW91" s="8">
        <f t="shared" si="214"/>
        <v>1.105473462501479</v>
      </c>
      <c r="BX91" s="8">
        <f t="shared" si="215"/>
        <v>12.542534540493389</v>
      </c>
      <c r="BY91" s="8">
        <f t="shared" si="190"/>
        <v>13.681252681072996</v>
      </c>
      <c r="BZ91" s="7">
        <f t="shared" si="216"/>
        <v>9.5050636730118748E-3</v>
      </c>
      <c r="CA91" s="8">
        <f t="shared" si="217"/>
        <v>1.2997003214986098E-2</v>
      </c>
      <c r="CB91" s="8">
        <f t="shared" si="218"/>
        <v>22.636785892852277</v>
      </c>
      <c r="CD91" s="7">
        <f t="shared" si="219"/>
        <v>0</v>
      </c>
      <c r="CE91" s="8">
        <f t="shared" si="220"/>
        <v>3.9690008702719597</v>
      </c>
      <c r="CF91" s="8">
        <f t="shared" si="221"/>
        <v>2.6904584889147625</v>
      </c>
      <c r="CG91" s="8" t="str">
        <f t="shared" si="222"/>
        <v/>
      </c>
      <c r="CH91" s="8" t="str">
        <f t="shared" si="223"/>
        <v/>
      </c>
      <c r="CI91" s="8" t="str">
        <f t="shared" si="224"/>
        <v/>
      </c>
      <c r="CJ91" s="8">
        <f t="shared" si="150"/>
        <v>6.6594593591867222</v>
      </c>
      <c r="CK91" s="7" t="str">
        <f t="shared" si="225"/>
        <v/>
      </c>
      <c r="CL91" s="8" t="str">
        <f t="shared" si="226"/>
        <v/>
      </c>
      <c r="CM91" s="8" t="str">
        <f t="shared" si="227"/>
        <v/>
      </c>
      <c r="CO91" s="8" t="str">
        <f t="shared" si="228"/>
        <v/>
      </c>
      <c r="CP91" s="8" t="str">
        <f t="shared" si="229"/>
        <v/>
      </c>
      <c r="CQ91" s="8" t="str">
        <f t="shared" si="230"/>
        <v/>
      </c>
      <c r="CT91" s="9">
        <f t="shared" si="231"/>
        <v>50.072819605466975</v>
      </c>
      <c r="CU91" s="9">
        <f t="shared" si="232"/>
        <v>15.487114788806331</v>
      </c>
      <c r="CV91" s="3"/>
      <c r="CW91" s="3">
        <f t="shared" si="233"/>
        <v>1.4686130016640295E-3</v>
      </c>
      <c r="CX91" s="3">
        <f t="shared" si="234"/>
        <v>4.8835266090074207E-2</v>
      </c>
      <c r="CY91" s="3">
        <f t="shared" si="235"/>
        <v>0.55407753555922357</v>
      </c>
      <c r="CZ91" s="10">
        <f t="shared" si="236"/>
        <v>7.7313204832855212E-2</v>
      </c>
      <c r="DA91" s="3">
        <f t="shared" si="237"/>
        <v>5.0303879091738238E-2</v>
      </c>
      <c r="DB91" s="3">
        <f t="shared" si="238"/>
        <v>0.42812771509073971</v>
      </c>
      <c r="DC91" s="3">
        <f t="shared" si="239"/>
        <v>44.655799766697932</v>
      </c>
      <c r="DD91" s="3">
        <f t="shared" si="240"/>
        <v>0.42812771509073971</v>
      </c>
      <c r="DE91" s="3">
        <f t="shared" si="241"/>
        <v>0.29418749599471594</v>
      </c>
      <c r="DF91" s="10">
        <f t="shared" si="242"/>
        <v>2.6481817222781552</v>
      </c>
      <c r="DG91" s="1">
        <f t="shared" si="243"/>
        <v>0.22563799626979572</v>
      </c>
    </row>
    <row r="92" spans="1:111" ht="13" x14ac:dyDescent="0.15">
      <c r="A92" s="1" t="s">
        <v>140</v>
      </c>
      <c r="B92" s="2">
        <v>1376</v>
      </c>
      <c r="C92" s="2" t="s">
        <v>96</v>
      </c>
      <c r="G92" s="4" t="str">
        <f t="shared" si="125"/>
        <v>ok</v>
      </c>
      <c r="I92" s="5"/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/>
      <c r="P92" s="5"/>
      <c r="Q92" s="5"/>
      <c r="R92" s="5">
        <v>0.38600000000000001</v>
      </c>
      <c r="S92" s="5">
        <v>68.998999999999995</v>
      </c>
      <c r="T92" s="5">
        <v>2.8000000000000001E-2</v>
      </c>
      <c r="U92" s="5">
        <v>0.104</v>
      </c>
      <c r="V92" s="5">
        <v>17.11</v>
      </c>
      <c r="W92" s="5">
        <v>0</v>
      </c>
      <c r="X92" s="5">
        <v>4.4470000000000001</v>
      </c>
      <c r="Y92" s="5">
        <v>7.452</v>
      </c>
      <c r="Z92" s="5"/>
      <c r="AA92" s="5"/>
      <c r="AB92" s="5"/>
      <c r="AC92" s="5"/>
      <c r="AD92" s="5"/>
      <c r="AE92" s="5"/>
      <c r="AF92" s="5"/>
      <c r="AG92" s="5"/>
      <c r="AH92" s="5"/>
      <c r="AI92" s="4">
        <f t="shared" si="126"/>
        <v>98.525999999999996</v>
      </c>
      <c r="AJ92" s="1"/>
      <c r="AM92" s="6">
        <f t="shared" si="127"/>
        <v>0</v>
      </c>
      <c r="AN92" s="6">
        <f t="shared" si="128"/>
        <v>0</v>
      </c>
      <c r="AO92" s="6">
        <f t="shared" si="129"/>
        <v>0</v>
      </c>
      <c r="AP92" s="6">
        <f t="shared" si="130"/>
        <v>0</v>
      </c>
      <c r="AQ92" s="6">
        <f t="shared" si="131"/>
        <v>0</v>
      </c>
      <c r="AU92" s="6">
        <f t="shared" si="133"/>
        <v>0.59390988468498784</v>
      </c>
      <c r="AV92" s="6">
        <f t="shared" si="134"/>
        <v>33.504074960010648</v>
      </c>
      <c r="AW92" s="6">
        <f t="shared" si="135"/>
        <v>3.567758732917297E-2</v>
      </c>
      <c r="AX92" s="6">
        <f t="shared" si="136"/>
        <v>5.2163731052893202E-2</v>
      </c>
      <c r="AY92" s="6">
        <f t="shared" si="192"/>
        <v>53.684610620285078</v>
      </c>
      <c r="AZ92" s="6">
        <f t="shared" si="193"/>
        <v>0</v>
      </c>
      <c r="BA92" s="6">
        <f t="shared" si="194"/>
        <v>5.9717927903690615</v>
      </c>
      <c r="BB92" s="6">
        <f t="shared" si="195"/>
        <v>6.1577704262681516</v>
      </c>
      <c r="BC92" s="6" t="str">
        <f t="shared" si="196"/>
        <v/>
      </c>
      <c r="BD92" s="6" t="str">
        <f t="shared" si="197"/>
        <v/>
      </c>
      <c r="BE92" s="6" t="str">
        <f t="shared" si="198"/>
        <v/>
      </c>
      <c r="BF92" s="6" t="str">
        <f t="shared" si="199"/>
        <v/>
      </c>
      <c r="BG92" s="6" t="str">
        <f t="shared" si="200"/>
        <v/>
      </c>
      <c r="BH92" s="6" t="str">
        <f t="shared" si="201"/>
        <v/>
      </c>
      <c r="BI92" s="6" t="str">
        <f t="shared" si="202"/>
        <v/>
      </c>
      <c r="BJ92" s="6" t="str">
        <f t="shared" si="203"/>
        <v/>
      </c>
      <c r="BK92" s="6" t="str">
        <f t="shared" si="204"/>
        <v/>
      </c>
      <c r="BM92" s="1">
        <v>43</v>
      </c>
      <c r="BN92" s="7" t="str">
        <f t="shared" si="205"/>
        <v/>
      </c>
      <c r="BO92" s="8">
        <f t="shared" si="206"/>
        <v>0</v>
      </c>
      <c r="BP92" s="8">
        <f t="shared" si="207"/>
        <v>0</v>
      </c>
      <c r="BQ92" s="8">
        <f t="shared" si="208"/>
        <v>0</v>
      </c>
      <c r="BR92" s="8">
        <f t="shared" si="209"/>
        <v>0</v>
      </c>
      <c r="BS92" s="8">
        <f t="shared" si="210"/>
        <v>0</v>
      </c>
      <c r="BT92" s="8" t="str">
        <f t="shared" si="211"/>
        <v/>
      </c>
      <c r="BU92" s="8" t="str">
        <f t="shared" si="212"/>
        <v/>
      </c>
      <c r="BV92" s="8" t="str">
        <f t="shared" si="213"/>
        <v/>
      </c>
      <c r="BW92" s="8">
        <f t="shared" si="214"/>
        <v>0.25538125041454479</v>
      </c>
      <c r="BX92" s="8">
        <f t="shared" si="215"/>
        <v>14.406752232804578</v>
      </c>
      <c r="BY92" s="8">
        <f t="shared" si="190"/>
        <v>14.662133483219122</v>
      </c>
      <c r="BZ92" s="7">
        <f t="shared" si="216"/>
        <v>1.5341362551544377E-2</v>
      </c>
      <c r="CA92" s="8">
        <f t="shared" si="217"/>
        <v>2.2430404352744078E-2</v>
      </c>
      <c r="CB92" s="8">
        <f t="shared" si="218"/>
        <v>23.084382566722585</v>
      </c>
      <c r="CD92" s="7">
        <f t="shared" si="219"/>
        <v>0</v>
      </c>
      <c r="CE92" s="8">
        <f t="shared" si="220"/>
        <v>2.5678708998586965</v>
      </c>
      <c r="CF92" s="8">
        <f t="shared" si="221"/>
        <v>2.6478412832953051</v>
      </c>
      <c r="CG92" s="8" t="str">
        <f t="shared" si="222"/>
        <v/>
      </c>
      <c r="CH92" s="8" t="str">
        <f t="shared" si="223"/>
        <v/>
      </c>
      <c r="CI92" s="8" t="str">
        <f t="shared" si="224"/>
        <v/>
      </c>
      <c r="CJ92" s="8">
        <f t="shared" si="150"/>
        <v>5.2157121831540021</v>
      </c>
      <c r="CK92" s="7" t="str">
        <f t="shared" si="225"/>
        <v/>
      </c>
      <c r="CL92" s="8" t="str">
        <f t="shared" si="226"/>
        <v/>
      </c>
      <c r="CM92" s="8" t="str">
        <f t="shared" si="227"/>
        <v/>
      </c>
      <c r="CO92" s="8" t="str">
        <f t="shared" si="228"/>
        <v/>
      </c>
      <c r="CP92" s="8" t="str">
        <f t="shared" si="229"/>
        <v/>
      </c>
      <c r="CQ92" s="8" t="str">
        <f t="shared" si="230"/>
        <v/>
      </c>
      <c r="CT92" s="9">
        <f t="shared" si="231"/>
        <v>53.090700735600088</v>
      </c>
      <c r="CU92" s="9">
        <f t="shared" si="232"/>
        <v>12.129563216637212</v>
      </c>
      <c r="CV92" s="3"/>
      <c r="CW92" s="3">
        <f t="shared" si="233"/>
        <v>0</v>
      </c>
      <c r="CX92" s="3">
        <f t="shared" si="234"/>
        <v>1.1062944814590405E-2</v>
      </c>
      <c r="CY92" s="3">
        <f t="shared" si="235"/>
        <v>0.62409086277978731</v>
      </c>
      <c r="CZ92" s="10">
        <f t="shared" si="236"/>
        <v>0</v>
      </c>
      <c r="DA92" s="3">
        <f t="shared" si="237"/>
        <v>1.1062944814590405E-2</v>
      </c>
      <c r="DB92" s="3">
        <f t="shared" si="238"/>
        <v>0.50907081266459031</v>
      </c>
      <c r="DC92" s="3">
        <f t="shared" si="239"/>
        <v>45.633638176647857</v>
      </c>
      <c r="DD92" s="3">
        <f t="shared" si="240"/>
        <v>0.50907081266459031</v>
      </c>
      <c r="DE92" s="3">
        <f t="shared" si="241"/>
        <v>0.22594116035283263</v>
      </c>
      <c r="DF92" s="10">
        <f t="shared" si="242"/>
        <v>0.59390988468498784</v>
      </c>
      <c r="DG92" s="1">
        <f t="shared" si="243"/>
        <v>0.12230139325203852</v>
      </c>
    </row>
    <row r="93" spans="1:111" ht="13" x14ac:dyDescent="0.15">
      <c r="A93" s="1" t="s">
        <v>140</v>
      </c>
      <c r="B93" s="2">
        <v>1376</v>
      </c>
      <c r="C93" s="2" t="s">
        <v>97</v>
      </c>
      <c r="G93" s="4" t="str">
        <f t="shared" si="125"/>
        <v>ok</v>
      </c>
      <c r="I93" s="5"/>
      <c r="J93" s="5">
        <v>3.1E-2</v>
      </c>
      <c r="K93" s="5">
        <v>0</v>
      </c>
      <c r="L93" s="5">
        <v>0</v>
      </c>
      <c r="M93" s="5">
        <v>0</v>
      </c>
      <c r="N93" s="5">
        <v>0</v>
      </c>
      <c r="O93" s="5"/>
      <c r="P93" s="5"/>
      <c r="Q93" s="5"/>
      <c r="R93" s="5">
        <v>0.24199999999999999</v>
      </c>
      <c r="S93" s="5">
        <v>64.28</v>
      </c>
      <c r="T93" s="5">
        <v>2.5000000000000001E-2</v>
      </c>
      <c r="U93" s="5">
        <v>8.7999999999999995E-2</v>
      </c>
      <c r="V93" s="5">
        <v>18.46</v>
      </c>
      <c r="W93" s="5">
        <v>0</v>
      </c>
      <c r="X93" s="5">
        <v>7.383</v>
      </c>
      <c r="Y93" s="5">
        <v>8.4770000000000003</v>
      </c>
      <c r="Z93" s="5"/>
      <c r="AA93" s="5"/>
      <c r="AB93" s="5"/>
      <c r="AC93" s="5"/>
      <c r="AD93" s="5"/>
      <c r="AE93" s="5"/>
      <c r="AF93" s="5"/>
      <c r="AG93" s="5"/>
      <c r="AH93" s="5"/>
      <c r="AI93" s="4">
        <f t="shared" si="126"/>
        <v>98.986000000000004</v>
      </c>
      <c r="AJ93" s="1"/>
      <c r="AM93" s="6">
        <f t="shared" si="127"/>
        <v>5.2413372838784722E-2</v>
      </c>
      <c r="AN93" s="6">
        <f t="shared" si="128"/>
        <v>0</v>
      </c>
      <c r="AO93" s="6">
        <f t="shared" si="129"/>
        <v>0</v>
      </c>
      <c r="AP93" s="6">
        <f t="shared" si="130"/>
        <v>0</v>
      </c>
      <c r="AQ93" s="6">
        <f t="shared" si="131"/>
        <v>0</v>
      </c>
      <c r="AU93" s="6">
        <f t="shared" si="133"/>
        <v>0.34943687902166537</v>
      </c>
      <c r="AV93" s="6">
        <f t="shared" si="134"/>
        <v>29.292121456808857</v>
      </c>
      <c r="AW93" s="6">
        <f t="shared" si="135"/>
        <v>2.9894932572861858E-2</v>
      </c>
      <c r="AX93" s="6">
        <f t="shared" si="136"/>
        <v>4.1422671336333629E-2</v>
      </c>
      <c r="AY93" s="6">
        <f t="shared" si="192"/>
        <v>54.356516622086382</v>
      </c>
      <c r="AZ93" s="6">
        <f t="shared" si="193"/>
        <v>0</v>
      </c>
      <c r="BA93" s="6">
        <f t="shared" si="194"/>
        <v>9.3044475517202798</v>
      </c>
      <c r="BB93" s="6">
        <f t="shared" si="195"/>
        <v>6.5737465136148341</v>
      </c>
      <c r="BC93" s="6" t="str">
        <f t="shared" si="196"/>
        <v/>
      </c>
      <c r="BD93" s="6" t="str">
        <f t="shared" si="197"/>
        <v/>
      </c>
      <c r="BE93" s="6" t="str">
        <f t="shared" si="198"/>
        <v/>
      </c>
      <c r="BF93" s="6" t="str">
        <f t="shared" si="199"/>
        <v/>
      </c>
      <c r="BG93" s="6" t="str">
        <f t="shared" si="200"/>
        <v/>
      </c>
      <c r="BH93" s="6" t="str">
        <f t="shared" si="201"/>
        <v/>
      </c>
      <c r="BI93" s="6" t="str">
        <f t="shared" si="202"/>
        <v/>
      </c>
      <c r="BJ93" s="6" t="str">
        <f t="shared" si="203"/>
        <v/>
      </c>
      <c r="BK93" s="6" t="str">
        <f t="shared" si="204"/>
        <v/>
      </c>
      <c r="BM93" s="1">
        <v>43</v>
      </c>
      <c r="BN93" s="7" t="str">
        <f t="shared" si="205"/>
        <v/>
      </c>
      <c r="BO93" s="8">
        <f t="shared" si="206"/>
        <v>2.2537750320677431E-2</v>
      </c>
      <c r="BP93" s="8">
        <f t="shared" si="207"/>
        <v>0</v>
      </c>
      <c r="BQ93" s="8">
        <f t="shared" si="208"/>
        <v>0</v>
      </c>
      <c r="BR93" s="8">
        <f t="shared" si="209"/>
        <v>0</v>
      </c>
      <c r="BS93" s="8">
        <f t="shared" si="210"/>
        <v>0</v>
      </c>
      <c r="BT93" s="8" t="str">
        <f t="shared" si="211"/>
        <v/>
      </c>
      <c r="BU93" s="8" t="str">
        <f t="shared" si="212"/>
        <v/>
      </c>
      <c r="BV93" s="8" t="str">
        <f t="shared" si="213"/>
        <v/>
      </c>
      <c r="BW93" s="8">
        <f t="shared" si="214"/>
        <v>0.15025785797931612</v>
      </c>
      <c r="BX93" s="8">
        <f t="shared" si="215"/>
        <v>12.595612226427809</v>
      </c>
      <c r="BY93" s="8">
        <f t="shared" si="190"/>
        <v>12.768407834727803</v>
      </c>
      <c r="BZ93" s="7">
        <f t="shared" si="216"/>
        <v>1.2854821006330598E-2</v>
      </c>
      <c r="CA93" s="8">
        <f t="shared" si="217"/>
        <v>1.781174867462346E-2</v>
      </c>
      <c r="CB93" s="8">
        <f t="shared" si="218"/>
        <v>23.373302147497142</v>
      </c>
      <c r="CD93" s="7">
        <f t="shared" si="219"/>
        <v>0</v>
      </c>
      <c r="CE93" s="8">
        <f t="shared" si="220"/>
        <v>4.0009124472397204</v>
      </c>
      <c r="CF93" s="8">
        <f t="shared" si="221"/>
        <v>2.8267110008543783</v>
      </c>
      <c r="CG93" s="8" t="str">
        <f t="shared" si="222"/>
        <v/>
      </c>
      <c r="CH93" s="8" t="str">
        <f t="shared" si="223"/>
        <v/>
      </c>
      <c r="CI93" s="8" t="str">
        <f t="shared" si="224"/>
        <v/>
      </c>
      <c r="CJ93" s="8">
        <f t="shared" si="150"/>
        <v>6.8276234480940987</v>
      </c>
      <c r="CK93" s="7" t="str">
        <f t="shared" si="225"/>
        <v/>
      </c>
      <c r="CL93" s="8" t="str">
        <f t="shared" si="226"/>
        <v/>
      </c>
      <c r="CM93" s="8" t="str">
        <f t="shared" si="227"/>
        <v/>
      </c>
      <c r="CO93" s="8" t="str">
        <f t="shared" si="228"/>
        <v/>
      </c>
      <c r="CP93" s="8" t="str">
        <f t="shared" si="229"/>
        <v/>
      </c>
      <c r="CQ93" s="8" t="str">
        <f t="shared" si="230"/>
        <v/>
      </c>
      <c r="CT93" s="9">
        <f t="shared" si="231"/>
        <v>54.007079743064715</v>
      </c>
      <c r="CU93" s="9">
        <f t="shared" si="232"/>
        <v>15.878194065335114</v>
      </c>
      <c r="CV93" s="3"/>
      <c r="CW93" s="3">
        <f t="shared" si="233"/>
        <v>9.6425187072211849E-4</v>
      </c>
      <c r="CX93" s="3">
        <f t="shared" si="234"/>
        <v>6.4286106015792894E-3</v>
      </c>
      <c r="CY93" s="3">
        <f t="shared" si="235"/>
        <v>0.53888886332548303</v>
      </c>
      <c r="CZ93" s="10">
        <f t="shared" si="236"/>
        <v>5.2413372838784722E-2</v>
      </c>
      <c r="DA93" s="3">
        <f t="shared" si="237"/>
        <v>7.3928624723014081E-3</v>
      </c>
      <c r="DB93" s="3">
        <f t="shared" si="238"/>
        <v>0.41706047010249669</v>
      </c>
      <c r="DC93" s="3">
        <f t="shared" si="239"/>
        <v>45.170315522143973</v>
      </c>
      <c r="DD93" s="3">
        <f t="shared" si="240"/>
        <v>0.41706047010249669</v>
      </c>
      <c r="DE93" s="3">
        <f t="shared" si="241"/>
        <v>0.29211206037591114</v>
      </c>
      <c r="DF93" s="10">
        <f t="shared" si="242"/>
        <v>0.40185025186045009</v>
      </c>
      <c r="DG93" s="1">
        <f t="shared" si="243"/>
        <v>0.17856732562654362</v>
      </c>
    </row>
    <row r="94" spans="1:111" ht="13" x14ac:dyDescent="0.15">
      <c r="A94" s="1" t="s">
        <v>140</v>
      </c>
      <c r="B94" s="2">
        <v>1376</v>
      </c>
      <c r="C94" s="2" t="s">
        <v>98</v>
      </c>
      <c r="G94" s="4" t="str">
        <f t="shared" si="125"/>
        <v>ok</v>
      </c>
      <c r="I94" s="5"/>
      <c r="J94" s="5">
        <v>1.0999999999999999E-2</v>
      </c>
      <c r="K94" s="5">
        <v>0</v>
      </c>
      <c r="L94" s="5">
        <v>0</v>
      </c>
      <c r="M94" s="5">
        <v>0</v>
      </c>
      <c r="N94" s="5">
        <v>0</v>
      </c>
      <c r="O94" s="5"/>
      <c r="P94" s="5"/>
      <c r="Q94" s="5"/>
      <c r="R94" s="5">
        <v>0.14000000000000001</v>
      </c>
      <c r="S94" s="5">
        <v>67.596000000000004</v>
      </c>
      <c r="T94" s="5">
        <v>1.7999999999999999E-2</v>
      </c>
      <c r="U94" s="5">
        <v>8.3000000000000004E-2</v>
      </c>
      <c r="V94" s="5">
        <v>17.103000000000002</v>
      </c>
      <c r="W94" s="5">
        <v>0</v>
      </c>
      <c r="X94" s="5">
        <v>5.2229999999999999</v>
      </c>
      <c r="Y94" s="5">
        <v>8.1440000000000001</v>
      </c>
      <c r="Z94" s="5"/>
      <c r="AA94" s="5"/>
      <c r="AB94" s="5"/>
      <c r="AC94" s="5"/>
      <c r="AD94" s="5"/>
      <c r="AE94" s="5"/>
      <c r="AF94" s="5"/>
      <c r="AG94" s="5"/>
      <c r="AH94" s="5"/>
      <c r="AI94" s="4">
        <f t="shared" si="126"/>
        <v>98.317999999999998</v>
      </c>
      <c r="AJ94" s="1"/>
      <c r="AM94" s="6">
        <f t="shared" si="127"/>
        <v>1.9713460438674949E-2</v>
      </c>
      <c r="AN94" s="6">
        <f t="shared" si="128"/>
        <v>0</v>
      </c>
      <c r="AO94" s="6">
        <f t="shared" si="129"/>
        <v>0</v>
      </c>
      <c r="AP94" s="6">
        <f t="shared" si="130"/>
        <v>0</v>
      </c>
      <c r="AQ94" s="6">
        <f t="shared" si="131"/>
        <v>0</v>
      </c>
      <c r="AU94" s="6">
        <f t="shared" si="133"/>
        <v>0.21427483733639061</v>
      </c>
      <c r="AV94" s="6">
        <f t="shared" si="134"/>
        <v>32.650190683300579</v>
      </c>
      <c r="AW94" s="6">
        <f t="shared" si="135"/>
        <v>2.2814966804320307E-2</v>
      </c>
      <c r="AX94" s="6">
        <f t="shared" si="136"/>
        <v>4.1411721988505554E-2</v>
      </c>
      <c r="AY94" s="6">
        <f t="shared" si="192"/>
        <v>53.380419599850931</v>
      </c>
      <c r="AZ94" s="6">
        <f t="shared" si="193"/>
        <v>0</v>
      </c>
      <c r="BA94" s="6">
        <f t="shared" si="194"/>
        <v>6.9769806117995232</v>
      </c>
      <c r="BB94" s="6">
        <f t="shared" si="195"/>
        <v>6.694194118481076</v>
      </c>
      <c r="BC94" s="6" t="str">
        <f t="shared" si="196"/>
        <v/>
      </c>
      <c r="BD94" s="6" t="str">
        <f t="shared" si="197"/>
        <v/>
      </c>
      <c r="BE94" s="6" t="str">
        <f t="shared" si="198"/>
        <v/>
      </c>
      <c r="BF94" s="6" t="str">
        <f t="shared" si="199"/>
        <v/>
      </c>
      <c r="BG94" s="6" t="str">
        <f t="shared" si="200"/>
        <v/>
      </c>
      <c r="BH94" s="6" t="str">
        <f t="shared" si="201"/>
        <v/>
      </c>
      <c r="BI94" s="6" t="str">
        <f t="shared" si="202"/>
        <v/>
      </c>
      <c r="BJ94" s="6" t="str">
        <f t="shared" si="203"/>
        <v/>
      </c>
      <c r="BK94" s="6" t="str">
        <f t="shared" si="204"/>
        <v/>
      </c>
      <c r="BM94" s="1">
        <v>43</v>
      </c>
      <c r="BN94" s="7" t="str">
        <f t="shared" si="205"/>
        <v/>
      </c>
      <c r="BO94" s="8">
        <f t="shared" si="206"/>
        <v>8.4767879886302275E-3</v>
      </c>
      <c r="BP94" s="8">
        <f t="shared" si="207"/>
        <v>0</v>
      </c>
      <c r="BQ94" s="8">
        <f t="shared" si="208"/>
        <v>0</v>
      </c>
      <c r="BR94" s="8">
        <f t="shared" si="209"/>
        <v>0</v>
      </c>
      <c r="BS94" s="8">
        <f t="shared" si="210"/>
        <v>0</v>
      </c>
      <c r="BT94" s="8" t="str">
        <f t="shared" si="211"/>
        <v/>
      </c>
      <c r="BU94" s="8" t="str">
        <f t="shared" si="212"/>
        <v/>
      </c>
      <c r="BV94" s="8" t="str">
        <f t="shared" si="213"/>
        <v/>
      </c>
      <c r="BW94" s="8">
        <f t="shared" si="214"/>
        <v>9.2138180054647967E-2</v>
      </c>
      <c r="BX94" s="8">
        <f t="shared" si="215"/>
        <v>14.039581993819249</v>
      </c>
      <c r="BY94" s="8">
        <f t="shared" si="190"/>
        <v>14.140196961862527</v>
      </c>
      <c r="BZ94" s="7">
        <f t="shared" si="216"/>
        <v>9.8104357258577326E-3</v>
      </c>
      <c r="CA94" s="8">
        <f t="shared" si="217"/>
        <v>1.7807040455057387E-2</v>
      </c>
      <c r="CB94" s="8">
        <f t="shared" si="218"/>
        <v>22.953580427935901</v>
      </c>
      <c r="CD94" s="7">
        <f t="shared" si="219"/>
        <v>0</v>
      </c>
      <c r="CE94" s="8">
        <f t="shared" si="220"/>
        <v>3.0001016630737949</v>
      </c>
      <c r="CF94" s="8">
        <f t="shared" si="221"/>
        <v>2.8785034709468622</v>
      </c>
      <c r="CG94" s="8" t="str">
        <f t="shared" si="222"/>
        <v/>
      </c>
      <c r="CH94" s="8" t="str">
        <f t="shared" si="223"/>
        <v/>
      </c>
      <c r="CI94" s="8" t="str">
        <f t="shared" si="224"/>
        <v/>
      </c>
      <c r="CJ94" s="8">
        <f t="shared" si="150"/>
        <v>5.8786051340206571</v>
      </c>
      <c r="CK94" s="7" t="str">
        <f t="shared" si="225"/>
        <v/>
      </c>
      <c r="CL94" s="8" t="str">
        <f t="shared" si="226"/>
        <v/>
      </c>
      <c r="CM94" s="8" t="str">
        <f t="shared" si="227"/>
        <v/>
      </c>
      <c r="CO94" s="8" t="str">
        <f t="shared" si="228"/>
        <v/>
      </c>
      <c r="CP94" s="8" t="str">
        <f t="shared" si="229"/>
        <v/>
      </c>
      <c r="CQ94" s="8" t="str">
        <f t="shared" si="230"/>
        <v/>
      </c>
      <c r="CT94" s="9">
        <f t="shared" si="231"/>
        <v>53.166144762514541</v>
      </c>
      <c r="CU94" s="9">
        <f t="shared" si="232"/>
        <v>13.671174730280599</v>
      </c>
      <c r="CV94" s="3"/>
      <c r="CW94" s="3">
        <f t="shared" si="233"/>
        <v>3.6930133907621062E-4</v>
      </c>
      <c r="CX94" s="3">
        <f t="shared" si="234"/>
        <v>4.014109273449566E-3</v>
      </c>
      <c r="CY94" s="3">
        <f t="shared" si="235"/>
        <v>0.61165106846390838</v>
      </c>
      <c r="CZ94" s="10">
        <f t="shared" si="236"/>
        <v>1.9713460438674949E-2</v>
      </c>
      <c r="DA94" s="3">
        <f t="shared" si="237"/>
        <v>4.3834106125257765E-3</v>
      </c>
      <c r="DB94" s="3">
        <f t="shared" si="238"/>
        <v>0.48694130258179841</v>
      </c>
      <c r="DC94" s="3">
        <f t="shared" si="239"/>
        <v>46.321365413581184</v>
      </c>
      <c r="DD94" s="3">
        <f t="shared" si="240"/>
        <v>0.48694130258179841</v>
      </c>
      <c r="DE94" s="3">
        <f t="shared" si="241"/>
        <v>0.25610841639616444</v>
      </c>
      <c r="DF94" s="10">
        <f t="shared" si="242"/>
        <v>0.23398829777506555</v>
      </c>
      <c r="DG94" s="1">
        <f t="shared" si="243"/>
        <v>0.13508640365941832</v>
      </c>
    </row>
    <row r="95" spans="1:111" ht="13" x14ac:dyDescent="0.15">
      <c r="A95" s="1" t="s">
        <v>140</v>
      </c>
      <c r="B95" s="2">
        <v>1376</v>
      </c>
      <c r="C95" s="2" t="s">
        <v>99</v>
      </c>
      <c r="G95" s="4" t="str">
        <f t="shared" si="125"/>
        <v>ok</v>
      </c>
      <c r="I95" s="5"/>
      <c r="J95" s="5">
        <v>3.2000000000000001E-2</v>
      </c>
      <c r="K95" s="5">
        <v>0</v>
      </c>
      <c r="L95" s="5">
        <v>0</v>
      </c>
      <c r="M95" s="5">
        <v>0</v>
      </c>
      <c r="N95" s="5">
        <v>8.1000000000000003E-2</v>
      </c>
      <c r="O95" s="5"/>
      <c r="P95" s="5"/>
      <c r="Q95" s="5"/>
      <c r="R95" s="5">
        <v>1.413</v>
      </c>
      <c r="S95" s="5">
        <v>65.533000000000001</v>
      </c>
      <c r="T95" s="5">
        <v>0</v>
      </c>
      <c r="U95" s="5">
        <v>0</v>
      </c>
      <c r="V95" s="5">
        <v>17.251000000000001</v>
      </c>
      <c r="W95" s="5">
        <v>0</v>
      </c>
      <c r="X95" s="5">
        <v>6.0359999999999996</v>
      </c>
      <c r="Y95" s="5">
        <v>9.82</v>
      </c>
      <c r="Z95" s="5"/>
      <c r="AA95" s="5"/>
      <c r="AB95" s="5"/>
      <c r="AC95" s="5"/>
      <c r="AD95" s="5"/>
      <c r="AE95" s="5"/>
      <c r="AF95" s="5"/>
      <c r="AG95" s="5"/>
      <c r="AH95" s="5"/>
      <c r="AI95" s="4">
        <f t="shared" si="126"/>
        <v>100.166</v>
      </c>
      <c r="AJ95" s="1"/>
      <c r="AM95" s="6">
        <f t="shared" si="127"/>
        <v>5.518178737857752E-2</v>
      </c>
      <c r="AN95" s="6">
        <f t="shared" si="128"/>
        <v>0</v>
      </c>
      <c r="AO95" s="6">
        <f t="shared" si="129"/>
        <v>0</v>
      </c>
      <c r="AP95" s="6">
        <f t="shared" si="130"/>
        <v>0</v>
      </c>
      <c r="AQ95" s="6">
        <f t="shared" si="131"/>
        <v>7.2313880564629326E-2</v>
      </c>
      <c r="AU95" s="6">
        <f t="shared" si="133"/>
        <v>2.0809464523098726</v>
      </c>
      <c r="AV95" s="6">
        <f t="shared" si="134"/>
        <v>30.457929641725162</v>
      </c>
      <c r="AW95" s="6">
        <f t="shared" si="135"/>
        <v>0</v>
      </c>
      <c r="AX95" s="6">
        <f t="shared" si="136"/>
        <v>0</v>
      </c>
      <c r="AY95" s="6">
        <f t="shared" si="192"/>
        <v>51.808326898641241</v>
      </c>
      <c r="AZ95" s="6">
        <f t="shared" si="193"/>
        <v>0</v>
      </c>
      <c r="BA95" s="6">
        <f t="shared" si="194"/>
        <v>7.7584028456957501</v>
      </c>
      <c r="BB95" s="6">
        <f t="shared" si="195"/>
        <v>7.7668984936847609</v>
      </c>
      <c r="BC95" s="6" t="str">
        <f t="shared" si="196"/>
        <v/>
      </c>
      <c r="BD95" s="6" t="str">
        <f t="shared" si="197"/>
        <v/>
      </c>
      <c r="BE95" s="6" t="str">
        <f t="shared" si="198"/>
        <v/>
      </c>
      <c r="BF95" s="6" t="str">
        <f t="shared" si="199"/>
        <v/>
      </c>
      <c r="BG95" s="6" t="str">
        <f t="shared" si="200"/>
        <v/>
      </c>
      <c r="BH95" s="6" t="str">
        <f t="shared" si="201"/>
        <v/>
      </c>
      <c r="BI95" s="6" t="str">
        <f t="shared" si="202"/>
        <v/>
      </c>
      <c r="BJ95" s="6" t="str">
        <f t="shared" si="203"/>
        <v/>
      </c>
      <c r="BK95" s="6" t="str">
        <f t="shared" si="204"/>
        <v/>
      </c>
      <c r="BM95" s="1">
        <v>43</v>
      </c>
      <c r="BN95" s="7" t="str">
        <f t="shared" si="205"/>
        <v/>
      </c>
      <c r="BO95" s="8">
        <f t="shared" si="206"/>
        <v>2.3728168572788335E-2</v>
      </c>
      <c r="BP95" s="8">
        <f t="shared" si="207"/>
        <v>0</v>
      </c>
      <c r="BQ95" s="8">
        <f t="shared" si="208"/>
        <v>0</v>
      </c>
      <c r="BR95" s="8">
        <f t="shared" si="209"/>
        <v>0</v>
      </c>
      <c r="BS95" s="8">
        <f t="shared" si="210"/>
        <v>3.1094968642790613E-2</v>
      </c>
      <c r="BT95" s="8" t="str">
        <f t="shared" si="211"/>
        <v/>
      </c>
      <c r="BU95" s="8" t="str">
        <f t="shared" si="212"/>
        <v/>
      </c>
      <c r="BV95" s="8" t="str">
        <f t="shared" si="213"/>
        <v/>
      </c>
      <c r="BW95" s="8">
        <f t="shared" si="214"/>
        <v>0.8948069744932452</v>
      </c>
      <c r="BX95" s="8">
        <f t="shared" si="215"/>
        <v>13.096909745941819</v>
      </c>
      <c r="BY95" s="8">
        <f t="shared" si="190"/>
        <v>14.046539857650643</v>
      </c>
      <c r="BZ95" s="7">
        <f t="shared" si="216"/>
        <v>0</v>
      </c>
      <c r="CA95" s="8">
        <f t="shared" si="217"/>
        <v>0</v>
      </c>
      <c r="CB95" s="8">
        <f t="shared" si="218"/>
        <v>22.277580566415732</v>
      </c>
      <c r="CD95" s="7">
        <f t="shared" si="219"/>
        <v>0</v>
      </c>
      <c r="CE95" s="8">
        <f t="shared" si="220"/>
        <v>3.3361132236491726</v>
      </c>
      <c r="CF95" s="8">
        <f t="shared" si="221"/>
        <v>3.339766352284447</v>
      </c>
      <c r="CG95" s="8" t="str">
        <f t="shared" si="222"/>
        <v/>
      </c>
      <c r="CH95" s="8" t="str">
        <f t="shared" si="223"/>
        <v/>
      </c>
      <c r="CI95" s="8" t="str">
        <f t="shared" si="224"/>
        <v/>
      </c>
      <c r="CJ95" s="8">
        <f t="shared" si="150"/>
        <v>6.6758795759336191</v>
      </c>
      <c r="CK95" s="7" t="str">
        <f t="shared" si="225"/>
        <v/>
      </c>
      <c r="CL95" s="8" t="str">
        <f t="shared" si="226"/>
        <v/>
      </c>
      <c r="CM95" s="8" t="str">
        <f t="shared" si="227"/>
        <v/>
      </c>
      <c r="CO95" s="8" t="str">
        <f t="shared" si="228"/>
        <v/>
      </c>
      <c r="CP95" s="8" t="str">
        <f t="shared" si="229"/>
        <v/>
      </c>
      <c r="CQ95" s="8" t="str">
        <f t="shared" si="230"/>
        <v/>
      </c>
      <c r="CT95" s="9">
        <f t="shared" si="231"/>
        <v>49.727380446331367</v>
      </c>
      <c r="CU95" s="9">
        <f t="shared" si="232"/>
        <v>15.525301339380512</v>
      </c>
      <c r="CV95" s="3"/>
      <c r="CW95" s="3">
        <f t="shared" si="233"/>
        <v>1.0651142525126545E-3</v>
      </c>
      <c r="CX95" s="3">
        <f t="shared" si="234"/>
        <v>4.0166254671398179E-2</v>
      </c>
      <c r="CY95" s="3">
        <f t="shared" si="235"/>
        <v>0.58789641482369448</v>
      </c>
      <c r="CZ95" s="10">
        <f t="shared" si="236"/>
        <v>5.518178737857752E-2</v>
      </c>
      <c r="DA95" s="3">
        <f t="shared" si="237"/>
        <v>4.1231368923910834E-2</v>
      </c>
      <c r="DB95" s="3">
        <f t="shared" si="238"/>
        <v>0.45234350856688671</v>
      </c>
      <c r="DC95" s="3">
        <f t="shared" si="239"/>
        <v>45.983230981105677</v>
      </c>
      <c r="DD95" s="3">
        <f t="shared" si="240"/>
        <v>0.45341747238640656</v>
      </c>
      <c r="DE95" s="3">
        <f t="shared" si="241"/>
        <v>0.29966807014931202</v>
      </c>
      <c r="DF95" s="10">
        <f t="shared" si="242"/>
        <v>2.1361282396884502</v>
      </c>
      <c r="DG95" s="1">
        <f t="shared" si="243"/>
        <v>0.19098341285450196</v>
      </c>
    </row>
    <row r="96" spans="1:111" ht="13" x14ac:dyDescent="0.15">
      <c r="A96" s="1" t="s">
        <v>140</v>
      </c>
      <c r="B96" s="2">
        <v>1376</v>
      </c>
      <c r="C96" s="2" t="s">
        <v>100</v>
      </c>
      <c r="G96" s="4" t="str">
        <f t="shared" si="125"/>
        <v>ok</v>
      </c>
      <c r="I96" s="5"/>
      <c r="J96" s="5">
        <v>2.5999999999999999E-2</v>
      </c>
      <c r="K96" s="5">
        <v>0</v>
      </c>
      <c r="L96" s="5">
        <v>0</v>
      </c>
      <c r="M96" s="5">
        <v>0</v>
      </c>
      <c r="N96" s="5">
        <v>0</v>
      </c>
      <c r="O96" s="5"/>
      <c r="P96" s="5"/>
      <c r="Q96" s="5"/>
      <c r="R96" s="5">
        <v>0.61299999999999999</v>
      </c>
      <c r="S96" s="5">
        <v>66.707999999999998</v>
      </c>
      <c r="T96" s="5">
        <v>0</v>
      </c>
      <c r="U96" s="5">
        <v>0</v>
      </c>
      <c r="V96" s="5">
        <v>17.98</v>
      </c>
      <c r="W96" s="5">
        <v>8.7999999999999995E-2</v>
      </c>
      <c r="X96" s="5">
        <v>4.585</v>
      </c>
      <c r="Y96" s="5">
        <v>9.3520000000000003</v>
      </c>
      <c r="Z96" s="5"/>
      <c r="AA96" s="5"/>
      <c r="AB96" s="5"/>
      <c r="AC96" s="5"/>
      <c r="AD96" s="5"/>
      <c r="AE96" s="5"/>
      <c r="AF96" s="5"/>
      <c r="AG96" s="5"/>
      <c r="AH96" s="5"/>
      <c r="AI96" s="4">
        <f t="shared" si="126"/>
        <v>99.35199999999999</v>
      </c>
      <c r="AJ96" s="1"/>
      <c r="AM96" s="6">
        <f t="shared" si="127"/>
        <v>4.51603746282788E-2</v>
      </c>
      <c r="AN96" s="6">
        <f t="shared" si="128"/>
        <v>0</v>
      </c>
      <c r="AO96" s="6">
        <f t="shared" si="129"/>
        <v>0</v>
      </c>
      <c r="AP96" s="6">
        <f t="shared" si="130"/>
        <v>0</v>
      </c>
      <c r="AQ96" s="6">
        <f t="shared" si="131"/>
        <v>0</v>
      </c>
      <c r="AU96" s="6">
        <f t="shared" si="133"/>
        <v>0.90932183658066323</v>
      </c>
      <c r="AV96" s="6">
        <f t="shared" si="134"/>
        <v>31.228897502862608</v>
      </c>
      <c r="AW96" s="6">
        <f t="shared" si="135"/>
        <v>0</v>
      </c>
      <c r="AX96" s="6">
        <f t="shared" si="136"/>
        <v>0</v>
      </c>
      <c r="AY96" s="6">
        <f t="shared" si="192"/>
        <v>54.389289107645531</v>
      </c>
      <c r="AZ96" s="6">
        <f t="shared" si="193"/>
        <v>4.0845635895082139E-2</v>
      </c>
      <c r="BA96" s="6">
        <f t="shared" si="194"/>
        <v>5.9360949331355384</v>
      </c>
      <c r="BB96" s="6">
        <f t="shared" si="195"/>
        <v>7.450390609252282</v>
      </c>
      <c r="BC96" s="6" t="str">
        <f t="shared" si="196"/>
        <v/>
      </c>
      <c r="BD96" s="6" t="str">
        <f t="shared" si="197"/>
        <v/>
      </c>
      <c r="BE96" s="6" t="str">
        <f t="shared" si="198"/>
        <v/>
      </c>
      <c r="BF96" s="6" t="str">
        <f t="shared" si="199"/>
        <v/>
      </c>
      <c r="BG96" s="6" t="str">
        <f t="shared" si="200"/>
        <v/>
      </c>
      <c r="BH96" s="6" t="str">
        <f t="shared" si="201"/>
        <v/>
      </c>
      <c r="BI96" s="6" t="str">
        <f t="shared" si="202"/>
        <v/>
      </c>
      <c r="BJ96" s="6" t="str">
        <f t="shared" si="203"/>
        <v/>
      </c>
      <c r="BK96" s="6" t="str">
        <f t="shared" si="204"/>
        <v/>
      </c>
      <c r="BM96" s="1">
        <v>43</v>
      </c>
      <c r="BN96" s="7" t="str">
        <f t="shared" si="205"/>
        <v/>
      </c>
      <c r="BO96" s="8">
        <f t="shared" si="206"/>
        <v>1.9418961090159882E-2</v>
      </c>
      <c r="BP96" s="8">
        <f t="shared" si="207"/>
        <v>0</v>
      </c>
      <c r="BQ96" s="8">
        <f t="shared" si="208"/>
        <v>0</v>
      </c>
      <c r="BR96" s="8">
        <f t="shared" si="209"/>
        <v>0</v>
      </c>
      <c r="BS96" s="8">
        <f t="shared" si="210"/>
        <v>0</v>
      </c>
      <c r="BT96" s="8" t="str">
        <f t="shared" si="211"/>
        <v/>
      </c>
      <c r="BU96" s="8" t="str">
        <f t="shared" si="212"/>
        <v/>
      </c>
      <c r="BV96" s="8" t="str">
        <f t="shared" si="213"/>
        <v/>
      </c>
      <c r="BW96" s="8">
        <f t="shared" si="214"/>
        <v>0.39100838972968516</v>
      </c>
      <c r="BX96" s="8">
        <f t="shared" si="215"/>
        <v>13.42842592623092</v>
      </c>
      <c r="BY96" s="8">
        <f t="shared" si="190"/>
        <v>13.838853277050765</v>
      </c>
      <c r="BZ96" s="7">
        <f t="shared" si="216"/>
        <v>0</v>
      </c>
      <c r="CA96" s="8">
        <f t="shared" si="217"/>
        <v>0</v>
      </c>
      <c r="CB96" s="8">
        <f t="shared" si="218"/>
        <v>23.387394316287576</v>
      </c>
      <c r="CD96" s="7">
        <f t="shared" si="219"/>
        <v>1.7563623434885319E-2</v>
      </c>
      <c r="CE96" s="8">
        <f t="shared" si="220"/>
        <v>2.5525208212482813</v>
      </c>
      <c r="CF96" s="8">
        <f t="shared" si="221"/>
        <v>3.2036679619784816</v>
      </c>
      <c r="CG96" s="8" t="str">
        <f t="shared" si="222"/>
        <v/>
      </c>
      <c r="CH96" s="8" t="str">
        <f t="shared" si="223"/>
        <v/>
      </c>
      <c r="CI96" s="8" t="str">
        <f t="shared" si="224"/>
        <v/>
      </c>
      <c r="CJ96" s="8">
        <f t="shared" si="150"/>
        <v>5.7737524066616484</v>
      </c>
      <c r="CK96" s="7" t="str">
        <f t="shared" si="225"/>
        <v/>
      </c>
      <c r="CL96" s="8" t="str">
        <f t="shared" si="226"/>
        <v/>
      </c>
      <c r="CM96" s="8" t="str">
        <f t="shared" si="227"/>
        <v/>
      </c>
      <c r="CO96" s="8" t="str">
        <f t="shared" si="228"/>
        <v/>
      </c>
      <c r="CP96" s="8" t="str">
        <f t="shared" si="229"/>
        <v/>
      </c>
      <c r="CQ96" s="8" t="str">
        <f t="shared" si="230"/>
        <v/>
      </c>
      <c r="CT96" s="9">
        <f t="shared" si="231"/>
        <v>53.479967271064865</v>
      </c>
      <c r="CU96" s="9">
        <f t="shared" si="232"/>
        <v>13.427331178282902</v>
      </c>
      <c r="CV96" s="3"/>
      <c r="CW96" s="3">
        <f t="shared" si="233"/>
        <v>8.3031742773653175E-4</v>
      </c>
      <c r="CX96" s="3">
        <f t="shared" si="234"/>
        <v>1.6718766718589809E-2</v>
      </c>
      <c r="CY96" s="3">
        <f t="shared" si="235"/>
        <v>0.57417366572038442</v>
      </c>
      <c r="CZ96" s="10">
        <f t="shared" si="236"/>
        <v>4.51603746282788E-2</v>
      </c>
      <c r="DA96" s="3">
        <f t="shared" si="237"/>
        <v>1.7549084146326339E-2</v>
      </c>
      <c r="DB96" s="3">
        <f t="shared" si="238"/>
        <v>0.46076784314330577</v>
      </c>
      <c r="DC96" s="3">
        <f t="shared" si="239"/>
        <v>44.615383045250425</v>
      </c>
      <c r="DD96" s="3">
        <f t="shared" si="240"/>
        <v>0.46076784314330577</v>
      </c>
      <c r="DE96" s="3">
        <f t="shared" si="241"/>
        <v>0.24612356149560474</v>
      </c>
      <c r="DF96" s="10">
        <f t="shared" si="242"/>
        <v>0.95448221120894206</v>
      </c>
      <c r="DG96" s="1">
        <f t="shared" si="243"/>
        <v>0.12668996520081136</v>
      </c>
    </row>
    <row r="97" spans="1:111" ht="13" x14ac:dyDescent="0.15">
      <c r="A97" s="1" t="s">
        <v>140</v>
      </c>
      <c r="B97" s="2">
        <v>1376</v>
      </c>
      <c r="C97" s="2" t="s">
        <v>101</v>
      </c>
      <c r="G97" s="4" t="str">
        <f t="shared" si="125"/>
        <v>ok</v>
      </c>
      <c r="I97" s="5"/>
      <c r="J97" s="5">
        <v>4.2000000000000003E-2</v>
      </c>
      <c r="K97" s="5">
        <v>0</v>
      </c>
      <c r="L97" s="5">
        <v>0</v>
      </c>
      <c r="M97" s="5">
        <v>0.13100000000000001</v>
      </c>
      <c r="N97" s="5">
        <v>0</v>
      </c>
      <c r="O97" s="5"/>
      <c r="P97" s="5"/>
      <c r="Q97" s="5"/>
      <c r="R97" s="5">
        <v>0.11</v>
      </c>
      <c r="S97" s="5">
        <v>69.875</v>
      </c>
      <c r="T97" s="5">
        <v>0</v>
      </c>
      <c r="U97" s="5">
        <v>7.0999999999999994E-2</v>
      </c>
      <c r="V97" s="5">
        <v>17.471</v>
      </c>
      <c r="W97" s="5">
        <v>0</v>
      </c>
      <c r="X97" s="5">
        <v>4.2809999999999997</v>
      </c>
      <c r="Y97" s="5">
        <v>7.0540000000000003</v>
      </c>
      <c r="Z97" s="5"/>
      <c r="AA97" s="5"/>
      <c r="AB97" s="5"/>
      <c r="AC97" s="5"/>
      <c r="AD97" s="5"/>
      <c r="AE97" s="5"/>
      <c r="AF97" s="5"/>
      <c r="AG97" s="5"/>
      <c r="AH97" s="5"/>
      <c r="AI97" s="4">
        <f t="shared" si="126"/>
        <v>99.035000000000011</v>
      </c>
      <c r="AJ97" s="1"/>
      <c r="AM97" s="6">
        <f t="shared" si="127"/>
        <v>7.5057740822173757E-2</v>
      </c>
      <c r="AN97" s="6">
        <f t="shared" si="128"/>
        <v>0</v>
      </c>
      <c r="AO97" s="6">
        <f t="shared" si="129"/>
        <v>0</v>
      </c>
      <c r="AP97" s="6">
        <f t="shared" si="130"/>
        <v>0.20573755316511341</v>
      </c>
      <c r="AQ97" s="6">
        <f t="shared" si="131"/>
        <v>0</v>
      </c>
      <c r="AU97" s="6">
        <f t="shared" si="133"/>
        <v>0.16788497913019038</v>
      </c>
      <c r="AV97" s="6">
        <f t="shared" si="134"/>
        <v>33.656004963340429</v>
      </c>
      <c r="AW97" s="6">
        <f t="shared" si="135"/>
        <v>0</v>
      </c>
      <c r="AX97" s="6">
        <f t="shared" si="136"/>
        <v>3.5324787955437982E-2</v>
      </c>
      <c r="AY97" s="6">
        <f t="shared" si="192"/>
        <v>54.37552569937592</v>
      </c>
      <c r="AZ97" s="6">
        <f t="shared" si="193"/>
        <v>0</v>
      </c>
      <c r="BA97" s="6">
        <f t="shared" si="194"/>
        <v>5.7025451906050773</v>
      </c>
      <c r="BB97" s="6">
        <f t="shared" si="195"/>
        <v>5.7819190856056437</v>
      </c>
      <c r="BC97" s="6" t="str">
        <f t="shared" si="196"/>
        <v/>
      </c>
      <c r="BD97" s="6" t="str">
        <f t="shared" si="197"/>
        <v/>
      </c>
      <c r="BE97" s="6" t="str">
        <f t="shared" si="198"/>
        <v/>
      </c>
      <c r="BF97" s="6" t="str">
        <f t="shared" si="199"/>
        <v/>
      </c>
      <c r="BG97" s="6" t="str">
        <f t="shared" si="200"/>
        <v/>
      </c>
      <c r="BH97" s="6" t="str">
        <f t="shared" si="201"/>
        <v/>
      </c>
      <c r="BI97" s="6" t="str">
        <f t="shared" si="202"/>
        <v/>
      </c>
      <c r="BJ97" s="6" t="str">
        <f t="shared" si="203"/>
        <v/>
      </c>
      <c r="BK97" s="6" t="str">
        <f t="shared" si="204"/>
        <v/>
      </c>
      <c r="BM97" s="1">
        <v>43</v>
      </c>
      <c r="BN97" s="7" t="str">
        <f t="shared" si="205"/>
        <v/>
      </c>
      <c r="BO97" s="8">
        <f t="shared" si="206"/>
        <v>3.2274828553534717E-2</v>
      </c>
      <c r="BP97" s="8">
        <f t="shared" si="207"/>
        <v>0</v>
      </c>
      <c r="BQ97" s="8">
        <f t="shared" si="208"/>
        <v>0</v>
      </c>
      <c r="BR97" s="8">
        <f t="shared" si="209"/>
        <v>8.8467147860998768E-2</v>
      </c>
      <c r="BS97" s="8">
        <f t="shared" si="210"/>
        <v>0</v>
      </c>
      <c r="BT97" s="8" t="str">
        <f t="shared" si="211"/>
        <v/>
      </c>
      <c r="BU97" s="8" t="str">
        <f t="shared" si="212"/>
        <v/>
      </c>
      <c r="BV97" s="8" t="str">
        <f t="shared" si="213"/>
        <v/>
      </c>
      <c r="BW97" s="8">
        <f t="shared" si="214"/>
        <v>7.2190541025981853E-2</v>
      </c>
      <c r="BX97" s="8">
        <f t="shared" si="215"/>
        <v>14.472082134236384</v>
      </c>
      <c r="BY97" s="8">
        <f t="shared" si="190"/>
        <v>14.6650146516769</v>
      </c>
      <c r="BZ97" s="7">
        <f t="shared" si="216"/>
        <v>0</v>
      </c>
      <c r="CA97" s="8">
        <f t="shared" si="217"/>
        <v>1.5189658820838331E-2</v>
      </c>
      <c r="CB97" s="8">
        <f t="shared" si="218"/>
        <v>23.381476050731646</v>
      </c>
      <c r="CD97" s="7">
        <f t="shared" si="219"/>
        <v>0</v>
      </c>
      <c r="CE97" s="8">
        <f t="shared" si="220"/>
        <v>2.4520944319601834</v>
      </c>
      <c r="CF97" s="8">
        <f t="shared" si="221"/>
        <v>2.4862252068104267</v>
      </c>
      <c r="CG97" s="8" t="str">
        <f t="shared" si="222"/>
        <v/>
      </c>
      <c r="CH97" s="8" t="str">
        <f t="shared" si="223"/>
        <v/>
      </c>
      <c r="CI97" s="8" t="str">
        <f t="shared" si="224"/>
        <v/>
      </c>
      <c r="CJ97" s="8">
        <f t="shared" si="150"/>
        <v>4.9383196387706096</v>
      </c>
      <c r="CK97" s="7" t="str">
        <f t="shared" si="225"/>
        <v/>
      </c>
      <c r="CL97" s="8" t="str">
        <f t="shared" si="226"/>
        <v/>
      </c>
      <c r="CM97" s="8" t="str">
        <f t="shared" si="227"/>
        <v/>
      </c>
      <c r="CO97" s="8" t="str">
        <f t="shared" si="228"/>
        <v/>
      </c>
      <c r="CP97" s="8" t="str">
        <f t="shared" si="229"/>
        <v/>
      </c>
      <c r="CQ97" s="8" t="str">
        <f t="shared" si="230"/>
        <v/>
      </c>
      <c r="CT97" s="9">
        <f t="shared" si="231"/>
        <v>54.207640720245728</v>
      </c>
      <c r="CU97" s="9">
        <f t="shared" si="232"/>
        <v>11.484464276210721</v>
      </c>
      <c r="CV97" s="3"/>
      <c r="CW97" s="3">
        <f t="shared" si="233"/>
        <v>1.3803588996480307E-3</v>
      </c>
      <c r="CX97" s="3">
        <f t="shared" si="234"/>
        <v>3.087509995919308E-3</v>
      </c>
      <c r="CY97" s="3">
        <f t="shared" si="235"/>
        <v>0.6189550267415016</v>
      </c>
      <c r="CZ97" s="10">
        <f t="shared" si="236"/>
        <v>7.5057740822173757E-2</v>
      </c>
      <c r="DA97" s="3">
        <f t="shared" si="237"/>
        <v>4.4678688955673389E-3</v>
      </c>
      <c r="DB97" s="3">
        <f t="shared" si="238"/>
        <v>0.51102353607730933</v>
      </c>
      <c r="DC97" s="3">
        <f t="shared" si="239"/>
        <v>45.140469239551152</v>
      </c>
      <c r="DD97" s="3">
        <f t="shared" si="240"/>
        <v>0.51414739858080161</v>
      </c>
      <c r="DE97" s="3">
        <f t="shared" si="241"/>
        <v>0.21120649646137638</v>
      </c>
      <c r="DF97" s="10">
        <f t="shared" si="242"/>
        <v>0.24294271995236413</v>
      </c>
      <c r="DG97" s="1">
        <f t="shared" si="243"/>
        <v>0.10934124928608605</v>
      </c>
    </row>
    <row r="98" spans="1:111" ht="13" x14ac:dyDescent="0.15">
      <c r="A98" s="1" t="s">
        <v>140</v>
      </c>
      <c r="B98" s="2">
        <v>1376</v>
      </c>
      <c r="C98" s="2" t="s">
        <v>102</v>
      </c>
      <c r="G98" s="4" t="str">
        <f t="shared" si="125"/>
        <v>ok</v>
      </c>
      <c r="I98" s="5"/>
      <c r="J98" s="5">
        <v>2.1999999999999999E-2</v>
      </c>
      <c r="K98" s="5">
        <v>0</v>
      </c>
      <c r="L98" s="5">
        <v>0</v>
      </c>
      <c r="M98" s="5">
        <v>0</v>
      </c>
      <c r="N98" s="5">
        <v>0.06</v>
      </c>
      <c r="O98" s="5"/>
      <c r="P98" s="5"/>
      <c r="Q98" s="5"/>
      <c r="R98" s="5">
        <v>0.54700000000000004</v>
      </c>
      <c r="S98" s="5">
        <v>69.415000000000006</v>
      </c>
      <c r="T98" s="5">
        <v>0</v>
      </c>
      <c r="U98" s="5">
        <v>0</v>
      </c>
      <c r="V98" s="5">
        <v>17.154</v>
      </c>
      <c r="W98" s="5">
        <v>0.114</v>
      </c>
      <c r="X98" s="5">
        <v>4.7240000000000002</v>
      </c>
      <c r="Y98" s="5">
        <v>8.9809999999999999</v>
      </c>
      <c r="Z98" s="5"/>
      <c r="AA98" s="5"/>
      <c r="AB98" s="5"/>
      <c r="AC98" s="5"/>
      <c r="AD98" s="5"/>
      <c r="AE98" s="5"/>
      <c r="AF98" s="5"/>
      <c r="AG98" s="5"/>
      <c r="AH98" s="5"/>
      <c r="AI98" s="4">
        <f t="shared" si="126"/>
        <v>101.01700000000001</v>
      </c>
      <c r="AJ98" s="1"/>
      <c r="AM98" s="6">
        <f t="shared" si="127"/>
        <v>3.874961999684582E-2</v>
      </c>
      <c r="AN98" s="6">
        <f t="shared" si="128"/>
        <v>0</v>
      </c>
      <c r="AO98" s="6">
        <f t="shared" si="129"/>
        <v>0</v>
      </c>
      <c r="AP98" s="6">
        <f t="shared" si="130"/>
        <v>0</v>
      </c>
      <c r="AQ98" s="6">
        <f t="shared" si="131"/>
        <v>5.4712540490672576E-2</v>
      </c>
      <c r="AU98" s="6">
        <f t="shared" si="133"/>
        <v>0.82282040151534752</v>
      </c>
      <c r="AV98" s="6">
        <f t="shared" si="134"/>
        <v>32.952824035048792</v>
      </c>
      <c r="AW98" s="6">
        <f t="shared" si="135"/>
        <v>0</v>
      </c>
      <c r="AX98" s="6">
        <f t="shared" si="136"/>
        <v>0</v>
      </c>
      <c r="AY98" s="6">
        <f t="shared" si="192"/>
        <v>52.619858980808054</v>
      </c>
      <c r="AZ98" s="6">
        <f t="shared" si="193"/>
        <v>5.3657251129837401E-2</v>
      </c>
      <c r="BA98" s="6">
        <f t="shared" si="194"/>
        <v>6.2020029119725484</v>
      </c>
      <c r="BB98" s="6">
        <f t="shared" si="195"/>
        <v>7.2553742590379127</v>
      </c>
      <c r="BC98" s="6" t="str">
        <f t="shared" si="196"/>
        <v/>
      </c>
      <c r="BD98" s="6" t="str">
        <f t="shared" si="197"/>
        <v/>
      </c>
      <c r="BE98" s="6" t="str">
        <f t="shared" si="198"/>
        <v/>
      </c>
      <c r="BF98" s="6" t="str">
        <f t="shared" si="199"/>
        <v/>
      </c>
      <c r="BG98" s="6" t="str">
        <f t="shared" si="200"/>
        <v/>
      </c>
      <c r="BH98" s="6" t="str">
        <f t="shared" si="201"/>
        <v/>
      </c>
      <c r="BI98" s="6" t="str">
        <f t="shared" si="202"/>
        <v/>
      </c>
      <c r="BJ98" s="6" t="str">
        <f t="shared" si="203"/>
        <v/>
      </c>
      <c r="BK98" s="6" t="str">
        <f t="shared" si="204"/>
        <v/>
      </c>
      <c r="BM98" s="1">
        <v>43</v>
      </c>
      <c r="BN98" s="7" t="str">
        <f t="shared" si="205"/>
        <v/>
      </c>
      <c r="BO98" s="8">
        <f t="shared" si="206"/>
        <v>1.6662336598643704E-2</v>
      </c>
      <c r="BP98" s="8">
        <f t="shared" si="207"/>
        <v>0</v>
      </c>
      <c r="BQ98" s="8">
        <f t="shared" si="208"/>
        <v>0</v>
      </c>
      <c r="BR98" s="8">
        <f t="shared" si="209"/>
        <v>0</v>
      </c>
      <c r="BS98" s="8">
        <f t="shared" si="210"/>
        <v>2.3526392410989208E-2</v>
      </c>
      <c r="BT98" s="8" t="str">
        <f t="shared" si="211"/>
        <v/>
      </c>
      <c r="BU98" s="8" t="str">
        <f t="shared" si="212"/>
        <v/>
      </c>
      <c r="BV98" s="8" t="str">
        <f t="shared" si="213"/>
        <v/>
      </c>
      <c r="BW98" s="8">
        <f t="shared" si="214"/>
        <v>0.35381277265159944</v>
      </c>
      <c r="BX98" s="8">
        <f t="shared" si="215"/>
        <v>14.16971433507098</v>
      </c>
      <c r="BY98" s="8">
        <f t="shared" si="190"/>
        <v>14.563715836732213</v>
      </c>
      <c r="BZ98" s="7">
        <f t="shared" si="216"/>
        <v>0</v>
      </c>
      <c r="CA98" s="8">
        <f t="shared" si="217"/>
        <v>0</v>
      </c>
      <c r="CB98" s="8">
        <f t="shared" si="218"/>
        <v>22.626539361747465</v>
      </c>
      <c r="CD98" s="7">
        <f t="shared" si="219"/>
        <v>2.3072617985830081E-2</v>
      </c>
      <c r="CE98" s="8">
        <f t="shared" si="220"/>
        <v>2.666861252148196</v>
      </c>
      <c r="CF98" s="8">
        <f t="shared" si="221"/>
        <v>3.1198109313863025</v>
      </c>
      <c r="CG98" s="8" t="str">
        <f t="shared" si="222"/>
        <v/>
      </c>
      <c r="CH98" s="8" t="str">
        <f t="shared" si="223"/>
        <v/>
      </c>
      <c r="CI98" s="8" t="str">
        <f t="shared" si="224"/>
        <v/>
      </c>
      <c r="CJ98" s="8">
        <f t="shared" si="150"/>
        <v>5.8097448015203286</v>
      </c>
      <c r="CK98" s="7" t="str">
        <f t="shared" si="225"/>
        <v/>
      </c>
      <c r="CL98" s="8" t="str">
        <f t="shared" si="226"/>
        <v/>
      </c>
      <c r="CM98" s="8" t="str">
        <f t="shared" si="227"/>
        <v/>
      </c>
      <c r="CO98" s="8" t="str">
        <f t="shared" si="228"/>
        <v/>
      </c>
      <c r="CP98" s="8" t="str">
        <f t="shared" si="229"/>
        <v/>
      </c>
      <c r="CQ98" s="8" t="str">
        <f t="shared" si="230"/>
        <v/>
      </c>
      <c r="CT98" s="9">
        <f t="shared" si="231"/>
        <v>51.797038579292703</v>
      </c>
      <c r="CU98" s="9">
        <f t="shared" si="232"/>
        <v>13.511034422140298</v>
      </c>
      <c r="CV98" s="3"/>
      <c r="CW98" s="3">
        <f t="shared" si="233"/>
        <v>7.364067625300725E-4</v>
      </c>
      <c r="CX98" s="3">
        <f t="shared" si="234"/>
        <v>1.5637069681533226E-2</v>
      </c>
      <c r="CY98" s="3">
        <f t="shared" si="235"/>
        <v>0.6262431080833496</v>
      </c>
      <c r="CZ98" s="10">
        <f t="shared" si="236"/>
        <v>3.874961999684582E-2</v>
      </c>
      <c r="DA98" s="3">
        <f t="shared" si="237"/>
        <v>1.6373476444063298E-2</v>
      </c>
      <c r="DB98" s="3">
        <f t="shared" si="238"/>
        <v>0.49870160972436339</v>
      </c>
      <c r="DC98" s="3">
        <f t="shared" si="239"/>
        <v>46.410201206059256</v>
      </c>
      <c r="DD98" s="3">
        <f t="shared" si="240"/>
        <v>0.49952961863752321</v>
      </c>
      <c r="DE98" s="3">
        <f t="shared" si="241"/>
        <v>0.25574711585446752</v>
      </c>
      <c r="DF98" s="10">
        <f t="shared" si="242"/>
        <v>0.86157002151219331</v>
      </c>
      <c r="DG98" s="1">
        <f t="shared" si="243"/>
        <v>0.13423777771926423</v>
      </c>
    </row>
    <row r="99" spans="1:111" ht="13" x14ac:dyDescent="0.15">
      <c r="A99" s="1" t="s">
        <v>140</v>
      </c>
      <c r="B99" s="2">
        <v>1376</v>
      </c>
      <c r="C99" s="2" t="s">
        <v>103</v>
      </c>
      <c r="G99" s="4" t="str">
        <f t="shared" si="125"/>
        <v>ok</v>
      </c>
      <c r="I99" s="5"/>
      <c r="J99" s="5">
        <v>3.5000000000000003E-2</v>
      </c>
      <c r="K99" s="5">
        <v>0</v>
      </c>
      <c r="L99" s="5">
        <v>0</v>
      </c>
      <c r="M99" s="5">
        <v>0</v>
      </c>
      <c r="N99" s="5">
        <v>0</v>
      </c>
      <c r="O99" s="5"/>
      <c r="P99" s="5"/>
      <c r="Q99" s="5"/>
      <c r="R99" s="5">
        <v>0.32500000000000001</v>
      </c>
      <c r="S99" s="5">
        <v>63.904000000000003</v>
      </c>
      <c r="T99" s="5">
        <v>4.8000000000000001E-2</v>
      </c>
      <c r="U99" s="5">
        <v>0</v>
      </c>
      <c r="V99" s="5">
        <v>17.196999999999999</v>
      </c>
      <c r="W99" s="5">
        <v>0</v>
      </c>
      <c r="X99" s="5">
        <v>7.8070000000000004</v>
      </c>
      <c r="Y99" s="5">
        <v>8.8680000000000003</v>
      </c>
      <c r="Z99" s="5"/>
      <c r="AA99" s="5"/>
      <c r="AB99" s="5"/>
      <c r="AC99" s="5"/>
      <c r="AD99" s="5"/>
      <c r="AE99" s="5"/>
      <c r="AF99" s="5"/>
      <c r="AG99" s="5"/>
      <c r="AH99" s="5"/>
      <c r="AI99" s="4">
        <f t="shared" si="126"/>
        <v>98.184000000000012</v>
      </c>
      <c r="AJ99" s="1"/>
      <c r="AM99" s="6">
        <f t="shared" si="127"/>
        <v>6.0968914266476215E-2</v>
      </c>
      <c r="AN99" s="6">
        <f t="shared" si="128"/>
        <v>0</v>
      </c>
      <c r="AO99" s="6">
        <f t="shared" si="129"/>
        <v>0</v>
      </c>
      <c r="AP99" s="6">
        <f t="shared" si="130"/>
        <v>0</v>
      </c>
      <c r="AQ99" s="6">
        <f t="shared" si="131"/>
        <v>0</v>
      </c>
      <c r="AU99" s="6">
        <f t="shared" si="133"/>
        <v>0.48350028645432608</v>
      </c>
      <c r="AV99" s="6">
        <f t="shared" si="134"/>
        <v>30.002884092095286</v>
      </c>
      <c r="AW99" s="6">
        <f t="shared" si="135"/>
        <v>5.9136934732285963E-2</v>
      </c>
      <c r="AX99" s="6">
        <f t="shared" si="136"/>
        <v>0</v>
      </c>
      <c r="AY99" s="6">
        <f t="shared" si="192"/>
        <v>52.171414911195498</v>
      </c>
      <c r="AZ99" s="6">
        <f t="shared" si="193"/>
        <v>0</v>
      </c>
      <c r="BA99" s="6">
        <f t="shared" si="194"/>
        <v>10.136823996306051</v>
      </c>
      <c r="BB99" s="6">
        <f t="shared" si="195"/>
        <v>7.0852708649500649</v>
      </c>
      <c r="BC99" s="6" t="str">
        <f t="shared" si="196"/>
        <v/>
      </c>
      <c r="BD99" s="6" t="str">
        <f t="shared" si="197"/>
        <v/>
      </c>
      <c r="BE99" s="6" t="str">
        <f t="shared" si="198"/>
        <v/>
      </c>
      <c r="BF99" s="6" t="str">
        <f t="shared" si="199"/>
        <v/>
      </c>
      <c r="BG99" s="6" t="str">
        <f t="shared" si="200"/>
        <v/>
      </c>
      <c r="BH99" s="6" t="str">
        <f t="shared" si="201"/>
        <v/>
      </c>
      <c r="BI99" s="6" t="str">
        <f t="shared" si="202"/>
        <v/>
      </c>
      <c r="BJ99" s="6" t="str">
        <f t="shared" si="203"/>
        <v/>
      </c>
      <c r="BK99" s="6" t="str">
        <f t="shared" si="204"/>
        <v/>
      </c>
      <c r="BM99" s="1">
        <v>43</v>
      </c>
      <c r="BN99" s="7" t="str">
        <f t="shared" si="205"/>
        <v/>
      </c>
      <c r="BO99" s="8">
        <f t="shared" si="206"/>
        <v>2.6216633134584773E-2</v>
      </c>
      <c r="BP99" s="8">
        <f t="shared" si="207"/>
        <v>0</v>
      </c>
      <c r="BQ99" s="8">
        <f t="shared" si="208"/>
        <v>0</v>
      </c>
      <c r="BR99" s="8">
        <f t="shared" si="209"/>
        <v>0</v>
      </c>
      <c r="BS99" s="8">
        <f t="shared" si="210"/>
        <v>0</v>
      </c>
      <c r="BT99" s="8" t="str">
        <f t="shared" si="211"/>
        <v/>
      </c>
      <c r="BU99" s="8" t="str">
        <f t="shared" si="212"/>
        <v/>
      </c>
      <c r="BV99" s="8" t="str">
        <f t="shared" si="213"/>
        <v/>
      </c>
      <c r="BW99" s="8">
        <f t="shared" si="214"/>
        <v>0.2079051231753602</v>
      </c>
      <c r="BX99" s="8">
        <f t="shared" si="215"/>
        <v>12.901240159600972</v>
      </c>
      <c r="BY99" s="8">
        <f t="shared" si="190"/>
        <v>13.135361915910917</v>
      </c>
      <c r="BZ99" s="7">
        <f t="shared" si="216"/>
        <v>2.5428881934882967E-2</v>
      </c>
      <c r="CA99" s="8">
        <f t="shared" si="217"/>
        <v>0</v>
      </c>
      <c r="CB99" s="8">
        <f t="shared" si="218"/>
        <v>22.433708411814063</v>
      </c>
      <c r="CD99" s="7">
        <f t="shared" si="219"/>
        <v>0</v>
      </c>
      <c r="CE99" s="8">
        <f t="shared" si="220"/>
        <v>4.3588343184116018</v>
      </c>
      <c r="CF99" s="8">
        <f t="shared" si="221"/>
        <v>3.0466664719285279</v>
      </c>
      <c r="CG99" s="8" t="str">
        <f t="shared" si="222"/>
        <v/>
      </c>
      <c r="CH99" s="8" t="str">
        <f t="shared" si="223"/>
        <v/>
      </c>
      <c r="CI99" s="8" t="str">
        <f t="shared" si="224"/>
        <v/>
      </c>
      <c r="CJ99" s="8">
        <f t="shared" si="150"/>
        <v>7.4055007903401293</v>
      </c>
      <c r="CK99" s="7" t="str">
        <f t="shared" si="225"/>
        <v/>
      </c>
      <c r="CL99" s="8" t="str">
        <f t="shared" si="226"/>
        <v/>
      </c>
      <c r="CM99" s="8" t="str">
        <f t="shared" si="227"/>
        <v/>
      </c>
      <c r="CO99" s="8" t="str">
        <f t="shared" si="228"/>
        <v/>
      </c>
      <c r="CP99" s="8" t="str">
        <f t="shared" si="229"/>
        <v/>
      </c>
      <c r="CQ99" s="8" t="str">
        <f t="shared" si="230"/>
        <v/>
      </c>
      <c r="CT99" s="9">
        <f t="shared" si="231"/>
        <v>51.687914624741175</v>
      </c>
      <c r="CU99" s="9">
        <f t="shared" si="232"/>
        <v>17.222094861256117</v>
      </c>
      <c r="CV99" s="3"/>
      <c r="CW99" s="3">
        <f t="shared" si="233"/>
        <v>1.1686268116411168E-3</v>
      </c>
      <c r="CX99" s="3">
        <f t="shared" si="234"/>
        <v>9.2675325612181433E-3</v>
      </c>
      <c r="CY99" s="3">
        <f t="shared" si="235"/>
        <v>0.57508281389656057</v>
      </c>
      <c r="CZ99" s="10">
        <f t="shared" si="236"/>
        <v>6.0968914266476215E-2</v>
      </c>
      <c r="DA99" s="3">
        <f t="shared" si="237"/>
        <v>1.0436159372859261E-2</v>
      </c>
      <c r="DB99" s="3">
        <f t="shared" si="238"/>
        <v>0.43235864838769217</v>
      </c>
      <c r="DC99" s="3">
        <f t="shared" si="239"/>
        <v>47.224978953351396</v>
      </c>
      <c r="DD99" s="3">
        <f t="shared" si="240"/>
        <v>0.43235864838769217</v>
      </c>
      <c r="DE99" s="3">
        <f t="shared" si="241"/>
        <v>0.33010595726742342</v>
      </c>
      <c r="DF99" s="10">
        <f t="shared" si="242"/>
        <v>0.54446920072080229</v>
      </c>
      <c r="DG99" s="1">
        <f t="shared" si="243"/>
        <v>0.20473458914634013</v>
      </c>
    </row>
    <row r="100" spans="1:111" ht="13" x14ac:dyDescent="0.15">
      <c r="A100" s="1" t="s">
        <v>140</v>
      </c>
      <c r="B100" s="2">
        <v>1376</v>
      </c>
      <c r="C100" s="2" t="s">
        <v>104</v>
      </c>
      <c r="G100" s="4" t="str">
        <f t="shared" si="125"/>
        <v>ok</v>
      </c>
      <c r="I100" s="5"/>
      <c r="J100" s="5">
        <v>0.03</v>
      </c>
      <c r="K100" s="5">
        <v>0</v>
      </c>
      <c r="L100" s="5">
        <v>0</v>
      </c>
      <c r="M100" s="5">
        <v>0</v>
      </c>
      <c r="N100" s="5">
        <v>0</v>
      </c>
      <c r="O100" s="5"/>
      <c r="P100" s="5"/>
      <c r="Q100" s="5"/>
      <c r="R100" s="5">
        <v>0.192</v>
      </c>
      <c r="S100" s="5">
        <v>64.052999999999997</v>
      </c>
      <c r="T100" s="5">
        <v>0</v>
      </c>
      <c r="U100" s="5">
        <v>5.6000000000000001E-2</v>
      </c>
      <c r="V100" s="5">
        <v>16.904</v>
      </c>
      <c r="W100" s="5">
        <v>0</v>
      </c>
      <c r="X100" s="5">
        <v>9.4689999999999994</v>
      </c>
      <c r="Y100" s="5">
        <v>7.6870000000000003</v>
      </c>
      <c r="Z100" s="5"/>
      <c r="AA100" s="5"/>
      <c r="AB100" s="5"/>
      <c r="AC100" s="5"/>
      <c r="AD100" s="5"/>
      <c r="AE100" s="5"/>
      <c r="AF100" s="5"/>
      <c r="AG100" s="5"/>
      <c r="AH100" s="5"/>
      <c r="AI100" s="4">
        <f t="shared" si="126"/>
        <v>98.390999999999977</v>
      </c>
      <c r="AJ100" s="1"/>
      <c r="AM100" s="6">
        <f t="shared" si="127"/>
        <v>5.2177194408752327E-2</v>
      </c>
      <c r="AN100" s="6">
        <f t="shared" si="128"/>
        <v>0</v>
      </c>
      <c r="AO100" s="6">
        <f t="shared" si="129"/>
        <v>0</v>
      </c>
      <c r="AP100" s="6">
        <f t="shared" si="130"/>
        <v>0</v>
      </c>
      <c r="AQ100" s="6">
        <f t="shared" si="131"/>
        <v>0</v>
      </c>
      <c r="AU100" s="6">
        <f t="shared" si="133"/>
        <v>0.28518958096411307</v>
      </c>
      <c r="AV100" s="6">
        <f t="shared" si="134"/>
        <v>30.025723981625902</v>
      </c>
      <c r="AW100" s="6">
        <f t="shared" si="135"/>
        <v>0</v>
      </c>
      <c r="AX100" s="6">
        <f t="shared" si="136"/>
        <v>2.7115805643082792E-2</v>
      </c>
      <c r="AY100" s="6">
        <f t="shared" si="192"/>
        <v>51.202180886688382</v>
      </c>
      <c r="AZ100" s="6">
        <f t="shared" si="193"/>
        <v>0</v>
      </c>
      <c r="BA100" s="6">
        <f t="shared" si="194"/>
        <v>12.275548169143628</v>
      </c>
      <c r="BB100" s="6">
        <f t="shared" si="195"/>
        <v>6.1320643815261322</v>
      </c>
      <c r="BC100" s="6" t="str">
        <f t="shared" si="196"/>
        <v/>
      </c>
      <c r="BD100" s="6" t="str">
        <f t="shared" si="197"/>
        <v/>
      </c>
      <c r="BE100" s="6" t="str">
        <f t="shared" si="198"/>
        <v/>
      </c>
      <c r="BF100" s="6" t="str">
        <f t="shared" si="199"/>
        <v/>
      </c>
      <c r="BG100" s="6" t="str">
        <f t="shared" si="200"/>
        <v/>
      </c>
      <c r="BH100" s="6" t="str">
        <f t="shared" si="201"/>
        <v/>
      </c>
      <c r="BI100" s="6" t="str">
        <f t="shared" si="202"/>
        <v/>
      </c>
      <c r="BJ100" s="6" t="str">
        <f t="shared" si="203"/>
        <v/>
      </c>
      <c r="BK100" s="6" t="str">
        <f t="shared" si="204"/>
        <v/>
      </c>
      <c r="BM100" s="1">
        <v>43</v>
      </c>
      <c r="BN100" s="7" t="str">
        <f t="shared" si="205"/>
        <v/>
      </c>
      <c r="BO100" s="8">
        <f t="shared" si="206"/>
        <v>2.2436193595763498E-2</v>
      </c>
      <c r="BP100" s="8">
        <f t="shared" si="207"/>
        <v>0</v>
      </c>
      <c r="BQ100" s="8">
        <f t="shared" si="208"/>
        <v>0</v>
      </c>
      <c r="BR100" s="8">
        <f t="shared" si="209"/>
        <v>0</v>
      </c>
      <c r="BS100" s="8">
        <f t="shared" si="210"/>
        <v>0</v>
      </c>
      <c r="BT100" s="8" t="str">
        <f t="shared" si="211"/>
        <v/>
      </c>
      <c r="BU100" s="8" t="str">
        <f t="shared" si="212"/>
        <v/>
      </c>
      <c r="BV100" s="8" t="str">
        <f t="shared" si="213"/>
        <v/>
      </c>
      <c r="BW100" s="8">
        <f t="shared" si="214"/>
        <v>0.12263151981456862</v>
      </c>
      <c r="BX100" s="8">
        <f t="shared" si="215"/>
        <v>12.911061312099136</v>
      </c>
      <c r="BY100" s="8">
        <f t="shared" si="190"/>
        <v>13.056129025509469</v>
      </c>
      <c r="BZ100" s="7">
        <f t="shared" si="216"/>
        <v>0</v>
      </c>
      <c r="CA100" s="8">
        <f t="shared" si="217"/>
        <v>1.16597964265256E-2</v>
      </c>
      <c r="CB100" s="8">
        <f t="shared" si="218"/>
        <v>22.016937781276006</v>
      </c>
      <c r="CD100" s="7">
        <f t="shared" si="219"/>
        <v>0</v>
      </c>
      <c r="CE100" s="8">
        <f t="shared" si="220"/>
        <v>5.2784857127317597</v>
      </c>
      <c r="CF100" s="8">
        <f t="shared" si="221"/>
        <v>2.6367876840562365</v>
      </c>
      <c r="CG100" s="8" t="str">
        <f t="shared" si="222"/>
        <v/>
      </c>
      <c r="CH100" s="8" t="str">
        <f t="shared" si="223"/>
        <v/>
      </c>
      <c r="CI100" s="8" t="str">
        <f t="shared" si="224"/>
        <v/>
      </c>
      <c r="CJ100" s="8">
        <f t="shared" si="150"/>
        <v>7.9152733967879962</v>
      </c>
      <c r="CK100" s="7" t="str">
        <f t="shared" si="225"/>
        <v/>
      </c>
      <c r="CL100" s="8" t="str">
        <f t="shared" si="226"/>
        <v/>
      </c>
      <c r="CM100" s="8" t="str">
        <f t="shared" si="227"/>
        <v/>
      </c>
      <c r="CO100" s="8" t="str">
        <f t="shared" si="228"/>
        <v/>
      </c>
      <c r="CP100" s="8" t="str">
        <f t="shared" si="229"/>
        <v/>
      </c>
      <c r="CQ100" s="8" t="str">
        <f t="shared" si="230"/>
        <v/>
      </c>
      <c r="CT100" s="9">
        <f t="shared" si="231"/>
        <v>50.916991305724267</v>
      </c>
      <c r="CU100" s="9">
        <f t="shared" si="232"/>
        <v>18.407612550669761</v>
      </c>
      <c r="CV100" s="3"/>
      <c r="CW100" s="3">
        <f t="shared" si="233"/>
        <v>1.0190424217324193E-3</v>
      </c>
      <c r="CX100" s="3">
        <f t="shared" si="234"/>
        <v>5.5698717520498639E-3</v>
      </c>
      <c r="CY100" s="3">
        <f t="shared" si="235"/>
        <v>0.58641494291177809</v>
      </c>
      <c r="CZ100" s="10">
        <f t="shared" si="236"/>
        <v>5.2177194408752327E-2</v>
      </c>
      <c r="DA100" s="3">
        <f t="shared" si="237"/>
        <v>6.5889141737822832E-3</v>
      </c>
      <c r="DB100" s="3">
        <f t="shared" si="238"/>
        <v>0.43134338573560127</v>
      </c>
      <c r="DC100" s="3">
        <f t="shared" si="239"/>
        <v>48.433336532295662</v>
      </c>
      <c r="DD100" s="3">
        <f t="shared" si="240"/>
        <v>0.43134338573560133</v>
      </c>
      <c r="DE100" s="3">
        <f t="shared" si="241"/>
        <v>0.35950836921197238</v>
      </c>
      <c r="DF100" s="10">
        <f t="shared" si="242"/>
        <v>0.33736677537286541</v>
      </c>
      <c r="DG100" s="1">
        <f t="shared" si="243"/>
        <v>0.24633550224021059</v>
      </c>
    </row>
    <row r="101" spans="1:111" ht="13" x14ac:dyDescent="0.15">
      <c r="A101" s="1" t="s">
        <v>140</v>
      </c>
      <c r="B101" s="2">
        <v>1376</v>
      </c>
      <c r="C101" s="2" t="s">
        <v>105</v>
      </c>
      <c r="G101" s="4" t="str">
        <f t="shared" si="125"/>
        <v>ok</v>
      </c>
      <c r="I101" s="5"/>
      <c r="J101" s="5">
        <v>5.8999999999999997E-2</v>
      </c>
      <c r="K101" s="5">
        <v>0</v>
      </c>
      <c r="L101" s="5">
        <v>0</v>
      </c>
      <c r="M101" s="5">
        <v>0</v>
      </c>
      <c r="N101" s="5">
        <v>0</v>
      </c>
      <c r="O101" s="5"/>
      <c r="P101" s="5"/>
      <c r="Q101" s="5"/>
      <c r="R101" s="5">
        <v>3.3239999999999998</v>
      </c>
      <c r="S101" s="5">
        <v>63.304000000000002</v>
      </c>
      <c r="T101" s="5">
        <v>0.03</v>
      </c>
      <c r="U101" s="5">
        <v>0</v>
      </c>
      <c r="V101" s="5">
        <v>17.545999999999999</v>
      </c>
      <c r="W101" s="5">
        <v>0</v>
      </c>
      <c r="X101" s="5">
        <v>4.569</v>
      </c>
      <c r="Y101" s="5">
        <v>9.7040000000000006</v>
      </c>
      <c r="Z101" s="5"/>
      <c r="AA101" s="5"/>
      <c r="AB101" s="5"/>
      <c r="AC101" s="5"/>
      <c r="AD101" s="5"/>
      <c r="AE101" s="5"/>
      <c r="AF101" s="5"/>
      <c r="AG101" s="5"/>
      <c r="AH101" s="5"/>
      <c r="AI101" s="4">
        <f t="shared" si="126"/>
        <v>98.536000000000001</v>
      </c>
      <c r="AJ101" s="1"/>
      <c r="AM101" s="6">
        <f t="shared" si="127"/>
        <v>0.10103639061175772</v>
      </c>
      <c r="AN101" s="6">
        <f t="shared" si="128"/>
        <v>0</v>
      </c>
      <c r="AO101" s="6">
        <f t="shared" si="129"/>
        <v>0</v>
      </c>
      <c r="AP101" s="6">
        <f t="shared" si="130"/>
        <v>0</v>
      </c>
      <c r="AQ101" s="6">
        <f t="shared" si="131"/>
        <v>0</v>
      </c>
      <c r="AU101" s="6">
        <f t="shared" si="133"/>
        <v>4.8613824030689496</v>
      </c>
      <c r="AV101" s="6">
        <f t="shared" si="134"/>
        <v>29.218068876628362</v>
      </c>
      <c r="AW101" s="6">
        <f t="shared" si="135"/>
        <v>3.6334921138230961E-2</v>
      </c>
      <c r="AX101" s="6">
        <f t="shared" si="136"/>
        <v>0</v>
      </c>
      <c r="AY101" s="6">
        <f t="shared" si="192"/>
        <v>52.329121474426678</v>
      </c>
      <c r="AZ101" s="6">
        <f t="shared" si="193"/>
        <v>0</v>
      </c>
      <c r="BA101" s="6">
        <f t="shared" si="194"/>
        <v>5.8320908341544726</v>
      </c>
      <c r="BB101" s="6">
        <f t="shared" si="195"/>
        <v>7.6219650999715425</v>
      </c>
      <c r="BC101" s="6" t="str">
        <f t="shared" si="196"/>
        <v/>
      </c>
      <c r="BD101" s="6" t="str">
        <f t="shared" si="197"/>
        <v/>
      </c>
      <c r="BE101" s="6" t="str">
        <f t="shared" si="198"/>
        <v/>
      </c>
      <c r="BF101" s="6" t="str">
        <f t="shared" si="199"/>
        <v/>
      </c>
      <c r="BG101" s="6" t="str">
        <f t="shared" si="200"/>
        <v/>
      </c>
      <c r="BH101" s="6" t="str">
        <f t="shared" si="201"/>
        <v/>
      </c>
      <c r="BI101" s="6" t="str">
        <f t="shared" si="202"/>
        <v/>
      </c>
      <c r="BJ101" s="6" t="str">
        <f t="shared" si="203"/>
        <v/>
      </c>
      <c r="BK101" s="6" t="str">
        <f t="shared" si="204"/>
        <v/>
      </c>
      <c r="BM101" s="1">
        <v>43</v>
      </c>
      <c r="BN101" s="7" t="str">
        <f t="shared" si="205"/>
        <v/>
      </c>
      <c r="BO101" s="8">
        <f t="shared" si="206"/>
        <v>4.3445647963055813E-2</v>
      </c>
      <c r="BP101" s="8">
        <f t="shared" si="207"/>
        <v>0</v>
      </c>
      <c r="BQ101" s="8">
        <f t="shared" si="208"/>
        <v>0</v>
      </c>
      <c r="BR101" s="8">
        <f t="shared" si="209"/>
        <v>0</v>
      </c>
      <c r="BS101" s="8">
        <f t="shared" si="210"/>
        <v>0</v>
      </c>
      <c r="BT101" s="8" t="str">
        <f t="shared" si="211"/>
        <v/>
      </c>
      <c r="BU101" s="8" t="str">
        <f t="shared" si="212"/>
        <v/>
      </c>
      <c r="BV101" s="8" t="str">
        <f t="shared" si="213"/>
        <v/>
      </c>
      <c r="BW101" s="8">
        <f t="shared" si="214"/>
        <v>2.0903944333196485</v>
      </c>
      <c r="BX101" s="8">
        <f t="shared" si="215"/>
        <v>12.563769616950196</v>
      </c>
      <c r="BY101" s="8">
        <f t="shared" si="190"/>
        <v>14.697609698232901</v>
      </c>
      <c r="BZ101" s="7">
        <f t="shared" si="216"/>
        <v>1.5624016089439313E-2</v>
      </c>
      <c r="CA101" s="8">
        <f t="shared" si="217"/>
        <v>0</v>
      </c>
      <c r="CB101" s="8">
        <f t="shared" si="218"/>
        <v>22.501522234003474</v>
      </c>
      <c r="CD101" s="7">
        <f t="shared" si="219"/>
        <v>0</v>
      </c>
      <c r="CE101" s="8">
        <f t="shared" si="220"/>
        <v>2.5077990586864232</v>
      </c>
      <c r="CF101" s="8">
        <f t="shared" si="221"/>
        <v>3.2774449929877632</v>
      </c>
      <c r="CG101" s="8" t="str">
        <f t="shared" si="222"/>
        <v/>
      </c>
      <c r="CH101" s="8" t="str">
        <f t="shared" si="223"/>
        <v/>
      </c>
      <c r="CI101" s="8" t="str">
        <f t="shared" si="224"/>
        <v/>
      </c>
      <c r="CJ101" s="8">
        <f t="shared" si="150"/>
        <v>5.7852440516741863</v>
      </c>
      <c r="CK101" s="7" t="str">
        <f t="shared" si="225"/>
        <v/>
      </c>
      <c r="CL101" s="8" t="str">
        <f t="shared" si="226"/>
        <v/>
      </c>
      <c r="CM101" s="8" t="str">
        <f t="shared" si="227"/>
        <v/>
      </c>
      <c r="CO101" s="8" t="str">
        <f t="shared" si="228"/>
        <v/>
      </c>
      <c r="CP101" s="8" t="str">
        <f t="shared" si="229"/>
        <v/>
      </c>
      <c r="CQ101" s="8" t="str">
        <f t="shared" si="230"/>
        <v/>
      </c>
      <c r="CT101" s="9">
        <f t="shared" si="231"/>
        <v>47.467739071357727</v>
      </c>
      <c r="CU101" s="9">
        <f t="shared" si="232"/>
        <v>13.454055934126014</v>
      </c>
      <c r="CV101" s="3"/>
      <c r="CW101" s="3">
        <f t="shared" si="233"/>
        <v>1.9307870601484177E-3</v>
      </c>
      <c r="CX101" s="3">
        <f t="shared" si="234"/>
        <v>9.2900134114514324E-2</v>
      </c>
      <c r="CY101" s="3">
        <f t="shared" si="235"/>
        <v>0.55835198553652921</v>
      </c>
      <c r="CZ101" s="10">
        <f t="shared" si="236"/>
        <v>0.10103639061175772</v>
      </c>
      <c r="DA101" s="3">
        <f t="shared" si="237"/>
        <v>9.4830921174662741E-2</v>
      </c>
      <c r="DB101" s="3">
        <f t="shared" si="238"/>
        <v>0.4441571542701071</v>
      </c>
      <c r="DC101" s="3">
        <f t="shared" si="239"/>
        <v>42.672124810754376</v>
      </c>
      <c r="DD101" s="3">
        <f t="shared" si="240"/>
        <v>0.4441571542701071</v>
      </c>
      <c r="DE101" s="3">
        <f t="shared" si="241"/>
        <v>0.25710456348289801</v>
      </c>
      <c r="DF101" s="10">
        <f t="shared" si="242"/>
        <v>4.9624187936807074</v>
      </c>
      <c r="DG101" s="1">
        <f t="shared" si="243"/>
        <v>0.20628111697060444</v>
      </c>
    </row>
    <row r="102" spans="1:111" ht="13" x14ac:dyDescent="0.15">
      <c r="A102" s="1" t="s">
        <v>140</v>
      </c>
      <c r="B102" s="2">
        <v>1376</v>
      </c>
      <c r="C102" s="2" t="s">
        <v>106</v>
      </c>
      <c r="G102" s="4" t="str">
        <f t="shared" si="125"/>
        <v>ok</v>
      </c>
      <c r="I102" s="5"/>
      <c r="J102" s="5">
        <v>3.6999999999999998E-2</v>
      </c>
      <c r="K102" s="5">
        <v>0</v>
      </c>
      <c r="L102" s="5">
        <v>0</v>
      </c>
      <c r="M102" s="5">
        <v>0</v>
      </c>
      <c r="N102" s="5">
        <v>0</v>
      </c>
      <c r="O102" s="5"/>
      <c r="P102" s="5"/>
      <c r="Q102" s="5"/>
      <c r="R102" s="5">
        <v>2.9350000000000001</v>
      </c>
      <c r="S102" s="5">
        <v>64.180999999999997</v>
      </c>
      <c r="T102" s="5">
        <v>0</v>
      </c>
      <c r="U102" s="5">
        <v>8.7999999999999995E-2</v>
      </c>
      <c r="V102" s="5">
        <v>17.445</v>
      </c>
      <c r="W102" s="5">
        <v>0</v>
      </c>
      <c r="X102" s="5">
        <v>4.7549999999999999</v>
      </c>
      <c r="Y102" s="5">
        <v>9.7330000000000005</v>
      </c>
      <c r="Z102" s="5"/>
      <c r="AA102" s="5"/>
      <c r="AB102" s="5"/>
      <c r="AC102" s="5"/>
      <c r="AD102" s="5"/>
      <c r="AE102" s="5"/>
      <c r="AF102" s="5"/>
      <c r="AG102" s="5"/>
      <c r="AH102" s="5"/>
      <c r="AI102" s="4">
        <f t="shared" si="126"/>
        <v>99.173999999999978</v>
      </c>
      <c r="AJ102" s="1"/>
      <c r="AM102" s="6">
        <f t="shared" si="127"/>
        <v>6.3512465206419344E-2</v>
      </c>
      <c r="AN102" s="6">
        <f t="shared" si="128"/>
        <v>0</v>
      </c>
      <c r="AO102" s="6">
        <f t="shared" si="129"/>
        <v>0</v>
      </c>
      <c r="AP102" s="6">
        <f t="shared" si="130"/>
        <v>0</v>
      </c>
      <c r="AQ102" s="6">
        <f t="shared" si="131"/>
        <v>0</v>
      </c>
      <c r="AU102" s="6">
        <f t="shared" si="133"/>
        <v>4.3026726845137295</v>
      </c>
      <c r="AV102" s="6">
        <f t="shared" si="134"/>
        <v>29.69328656867371</v>
      </c>
      <c r="AW102" s="6">
        <f t="shared" si="135"/>
        <v>0</v>
      </c>
      <c r="AX102" s="6">
        <f t="shared" si="136"/>
        <v>4.2054738320847947E-2</v>
      </c>
      <c r="AY102" s="6">
        <f t="shared" si="192"/>
        <v>52.151610775199003</v>
      </c>
      <c r="AZ102" s="6">
        <f t="shared" si="193"/>
        <v>0</v>
      </c>
      <c r="BA102" s="6">
        <f t="shared" si="194"/>
        <v>6.083942166122764</v>
      </c>
      <c r="BB102" s="6">
        <f t="shared" si="195"/>
        <v>7.6629206019635179</v>
      </c>
      <c r="BC102" s="6" t="str">
        <f t="shared" si="196"/>
        <v/>
      </c>
      <c r="BD102" s="6" t="str">
        <f t="shared" si="197"/>
        <v/>
      </c>
      <c r="BE102" s="6" t="str">
        <f t="shared" si="198"/>
        <v/>
      </c>
      <c r="BF102" s="6" t="str">
        <f t="shared" si="199"/>
        <v/>
      </c>
      <c r="BG102" s="6" t="str">
        <f t="shared" si="200"/>
        <v/>
      </c>
      <c r="BH102" s="6" t="str">
        <f t="shared" si="201"/>
        <v/>
      </c>
      <c r="BI102" s="6" t="str">
        <f t="shared" si="202"/>
        <v/>
      </c>
      <c r="BJ102" s="6" t="str">
        <f t="shared" si="203"/>
        <v/>
      </c>
      <c r="BK102" s="6" t="str">
        <f t="shared" si="204"/>
        <v/>
      </c>
      <c r="BM102" s="1">
        <v>43</v>
      </c>
      <c r="BN102" s="7" t="str">
        <f t="shared" si="205"/>
        <v/>
      </c>
      <c r="BO102" s="8">
        <f t="shared" si="206"/>
        <v>2.731036003876032E-2</v>
      </c>
      <c r="BP102" s="8">
        <f t="shared" si="207"/>
        <v>0</v>
      </c>
      <c r="BQ102" s="8">
        <f t="shared" si="208"/>
        <v>0</v>
      </c>
      <c r="BR102" s="8">
        <f t="shared" si="209"/>
        <v>0</v>
      </c>
      <c r="BS102" s="8">
        <f t="shared" si="210"/>
        <v>0</v>
      </c>
      <c r="BT102" s="8" t="str">
        <f t="shared" si="211"/>
        <v/>
      </c>
      <c r="BU102" s="8" t="str">
        <f t="shared" si="212"/>
        <v/>
      </c>
      <c r="BV102" s="8" t="str">
        <f t="shared" si="213"/>
        <v/>
      </c>
      <c r="BW102" s="8">
        <f t="shared" si="214"/>
        <v>1.8501492543409037</v>
      </c>
      <c r="BX102" s="8">
        <f t="shared" si="215"/>
        <v>12.768113224529696</v>
      </c>
      <c r="BY102" s="8">
        <f t="shared" si="190"/>
        <v>14.645572838909359</v>
      </c>
      <c r="BZ102" s="7">
        <f t="shared" si="216"/>
        <v>0</v>
      </c>
      <c r="CA102" s="8">
        <f t="shared" si="217"/>
        <v>1.8083537477964616E-2</v>
      </c>
      <c r="CB102" s="8">
        <f t="shared" si="218"/>
        <v>22.425192633335573</v>
      </c>
      <c r="CD102" s="7">
        <f t="shared" si="219"/>
        <v>0</v>
      </c>
      <c r="CE102" s="8">
        <f t="shared" si="220"/>
        <v>2.6160951314327883</v>
      </c>
      <c r="CF102" s="8">
        <f t="shared" si="221"/>
        <v>3.2950558588443126</v>
      </c>
      <c r="CG102" s="8" t="str">
        <f t="shared" si="222"/>
        <v/>
      </c>
      <c r="CH102" s="8" t="str">
        <f t="shared" si="223"/>
        <v/>
      </c>
      <c r="CI102" s="8" t="str">
        <f t="shared" si="224"/>
        <v/>
      </c>
      <c r="CJ102" s="8">
        <f t="shared" si="150"/>
        <v>5.9111509902771004</v>
      </c>
      <c r="CK102" s="7" t="str">
        <f t="shared" si="225"/>
        <v/>
      </c>
      <c r="CL102" s="8" t="str">
        <f t="shared" si="226"/>
        <v/>
      </c>
      <c r="CM102" s="8" t="str">
        <f t="shared" si="227"/>
        <v/>
      </c>
      <c r="CO102" s="8" t="str">
        <f t="shared" si="228"/>
        <v/>
      </c>
      <c r="CP102" s="8" t="str">
        <f t="shared" si="229"/>
        <v/>
      </c>
      <c r="CQ102" s="8" t="str">
        <f t="shared" si="230"/>
        <v/>
      </c>
      <c r="CT102" s="9">
        <f t="shared" si="231"/>
        <v>47.848938090685273</v>
      </c>
      <c r="CU102" s="9">
        <f t="shared" si="232"/>
        <v>13.746862768086281</v>
      </c>
      <c r="CV102" s="3"/>
      <c r="CW102" s="3">
        <f t="shared" si="233"/>
        <v>1.2178428290583704E-3</v>
      </c>
      <c r="CX102" s="3">
        <f t="shared" si="234"/>
        <v>8.2503159932308168E-2</v>
      </c>
      <c r="CY102" s="3">
        <f t="shared" si="235"/>
        <v>0.56936470661793104</v>
      </c>
      <c r="CZ102" s="10">
        <f t="shared" si="236"/>
        <v>6.3512465206419344E-2</v>
      </c>
      <c r="DA102" s="3">
        <f t="shared" si="237"/>
        <v>8.3721002761366542E-2</v>
      </c>
      <c r="DB102" s="3">
        <f t="shared" si="238"/>
        <v>0.450591416949434</v>
      </c>
      <c r="DC102" s="3">
        <f t="shared" si="239"/>
        <v>43.440149336759994</v>
      </c>
      <c r="DD102" s="3">
        <f t="shared" si="240"/>
        <v>0.450591416949434</v>
      </c>
      <c r="DE102" s="3">
        <f t="shared" si="241"/>
        <v>0.26359421240779163</v>
      </c>
      <c r="DF102" s="10">
        <f t="shared" si="242"/>
        <v>4.3661851497201489</v>
      </c>
      <c r="DG102" s="1">
        <f t="shared" si="243"/>
        <v>0.20037976124819007</v>
      </c>
    </row>
    <row r="103" spans="1:111" ht="13" x14ac:dyDescent="0.15">
      <c r="A103" s="1" t="s">
        <v>140</v>
      </c>
      <c r="B103" s="2">
        <v>1376</v>
      </c>
      <c r="C103" s="2" t="s">
        <v>107</v>
      </c>
      <c r="G103" s="4" t="str">
        <f t="shared" si="125"/>
        <v>ok</v>
      </c>
      <c r="I103" s="5"/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/>
      <c r="P103" s="5"/>
      <c r="Q103" s="5"/>
      <c r="R103" s="5">
        <v>0.44600000000000001</v>
      </c>
      <c r="S103" s="5">
        <v>65.266000000000005</v>
      </c>
      <c r="T103" s="5">
        <v>3.1E-2</v>
      </c>
      <c r="U103" s="5">
        <v>0</v>
      </c>
      <c r="V103" s="5">
        <v>18.637</v>
      </c>
      <c r="W103" s="5">
        <v>0</v>
      </c>
      <c r="X103" s="5">
        <v>7.93</v>
      </c>
      <c r="Y103" s="5">
        <v>8.9849999999999994</v>
      </c>
      <c r="Z103" s="5"/>
      <c r="AA103" s="5"/>
      <c r="AB103" s="5"/>
      <c r="AC103" s="5"/>
      <c r="AD103" s="5"/>
      <c r="AE103" s="5"/>
      <c r="AF103" s="5"/>
      <c r="AG103" s="5"/>
      <c r="AH103" s="5"/>
      <c r="AI103" s="4">
        <f t="shared" si="126"/>
        <v>101.295</v>
      </c>
      <c r="AJ103" s="1"/>
      <c r="AM103" s="6">
        <f t="shared" si="127"/>
        <v>0</v>
      </c>
      <c r="AN103" s="6">
        <f t="shared" si="128"/>
        <v>0</v>
      </c>
      <c r="AO103" s="6">
        <f t="shared" si="129"/>
        <v>0</v>
      </c>
      <c r="AP103" s="6">
        <f t="shared" si="130"/>
        <v>0</v>
      </c>
      <c r="AQ103" s="6">
        <f t="shared" si="131"/>
        <v>0</v>
      </c>
      <c r="AU103" s="6">
        <f t="shared" si="133"/>
        <v>0.62976015436788912</v>
      </c>
      <c r="AV103" s="6">
        <f t="shared" si="134"/>
        <v>29.083649563094006</v>
      </c>
      <c r="AW103" s="6">
        <f t="shared" si="135"/>
        <v>3.6249849822286254E-2</v>
      </c>
      <c r="AX103" s="6">
        <f t="shared" si="136"/>
        <v>0</v>
      </c>
      <c r="AY103" s="6">
        <f t="shared" si="192"/>
        <v>53.66397943541088</v>
      </c>
      <c r="AZ103" s="6">
        <f t="shared" si="193"/>
        <v>0</v>
      </c>
      <c r="BA103" s="6">
        <f t="shared" si="194"/>
        <v>9.7727740840851478</v>
      </c>
      <c r="BB103" s="6">
        <f t="shared" si="195"/>
        <v>6.8135869132197957</v>
      </c>
      <c r="BC103" s="6" t="str">
        <f t="shared" si="196"/>
        <v/>
      </c>
      <c r="BD103" s="6" t="str">
        <f t="shared" si="197"/>
        <v/>
      </c>
      <c r="BE103" s="6" t="str">
        <f t="shared" si="198"/>
        <v/>
      </c>
      <c r="BF103" s="6" t="str">
        <f t="shared" si="199"/>
        <v/>
      </c>
      <c r="BG103" s="6" t="str">
        <f t="shared" si="200"/>
        <v/>
      </c>
      <c r="BH103" s="6" t="str">
        <f t="shared" si="201"/>
        <v/>
      </c>
      <c r="BI103" s="6" t="str">
        <f t="shared" si="202"/>
        <v/>
      </c>
      <c r="BJ103" s="6" t="str">
        <f t="shared" si="203"/>
        <v/>
      </c>
      <c r="BK103" s="6" t="str">
        <f t="shared" si="204"/>
        <v/>
      </c>
      <c r="BM103" s="1">
        <v>43</v>
      </c>
      <c r="BN103" s="7" t="str">
        <f t="shared" si="205"/>
        <v/>
      </c>
      <c r="BO103" s="8">
        <f t="shared" si="206"/>
        <v>0</v>
      </c>
      <c r="BP103" s="8">
        <f t="shared" si="207"/>
        <v>0</v>
      </c>
      <c r="BQ103" s="8">
        <f t="shared" si="208"/>
        <v>0</v>
      </c>
      <c r="BR103" s="8">
        <f t="shared" si="209"/>
        <v>0</v>
      </c>
      <c r="BS103" s="8">
        <f t="shared" si="210"/>
        <v>0</v>
      </c>
      <c r="BT103" s="8" t="str">
        <f t="shared" si="211"/>
        <v/>
      </c>
      <c r="BU103" s="8" t="str">
        <f t="shared" si="212"/>
        <v/>
      </c>
      <c r="BV103" s="8" t="str">
        <f t="shared" si="213"/>
        <v/>
      </c>
      <c r="BW103" s="8">
        <f t="shared" si="214"/>
        <v>0.27079686637819234</v>
      </c>
      <c r="BX103" s="8">
        <f t="shared" si="215"/>
        <v>12.505969312130423</v>
      </c>
      <c r="BY103" s="8">
        <f t="shared" si="190"/>
        <v>12.776766178508616</v>
      </c>
      <c r="BZ103" s="7">
        <f t="shared" si="216"/>
        <v>1.5587435423583089E-2</v>
      </c>
      <c r="CA103" s="8">
        <f t="shared" si="217"/>
        <v>0</v>
      </c>
      <c r="CB103" s="8">
        <f t="shared" si="218"/>
        <v>23.075511157226678</v>
      </c>
      <c r="CD103" s="7">
        <f t="shared" si="219"/>
        <v>0</v>
      </c>
      <c r="CE103" s="8">
        <f t="shared" si="220"/>
        <v>4.202292856156614</v>
      </c>
      <c r="CF103" s="8">
        <f t="shared" si="221"/>
        <v>2.9298423726845124</v>
      </c>
      <c r="CG103" s="8" t="str">
        <f t="shared" si="222"/>
        <v/>
      </c>
      <c r="CH103" s="8" t="str">
        <f t="shared" si="223"/>
        <v/>
      </c>
      <c r="CI103" s="8" t="str">
        <f t="shared" si="224"/>
        <v/>
      </c>
      <c r="CJ103" s="8">
        <f t="shared" si="150"/>
        <v>7.1321352288411264</v>
      </c>
      <c r="CK103" s="7" t="str">
        <f t="shared" si="225"/>
        <v/>
      </c>
      <c r="CL103" s="8" t="str">
        <f t="shared" si="226"/>
        <v/>
      </c>
      <c r="CM103" s="8" t="str">
        <f t="shared" si="227"/>
        <v/>
      </c>
      <c r="CO103" s="8" t="str">
        <f t="shared" si="228"/>
        <v/>
      </c>
      <c r="CP103" s="8" t="str">
        <f t="shared" si="229"/>
        <v/>
      </c>
      <c r="CQ103" s="8" t="str">
        <f t="shared" si="230"/>
        <v/>
      </c>
      <c r="CT103" s="9">
        <f t="shared" si="231"/>
        <v>53.034219281042994</v>
      </c>
      <c r="CU103" s="9">
        <f t="shared" si="232"/>
        <v>16.586360997304944</v>
      </c>
      <c r="CV103" s="3"/>
      <c r="CW103" s="3">
        <f t="shared" si="233"/>
        <v>0</v>
      </c>
      <c r="CX103" s="3">
        <f t="shared" si="234"/>
        <v>1.1735248876312993E-2</v>
      </c>
      <c r="CY103" s="3">
        <f t="shared" si="235"/>
        <v>0.54195849560688336</v>
      </c>
      <c r="CZ103" s="10">
        <f t="shared" si="236"/>
        <v>0</v>
      </c>
      <c r="DA103" s="3">
        <f t="shared" si="237"/>
        <v>1.1735248876312993E-2</v>
      </c>
      <c r="DB103" s="3">
        <f t="shared" si="238"/>
        <v>0.41400012276025427</v>
      </c>
      <c r="DC103" s="3">
        <f t="shared" si="239"/>
        <v>45.67001056039895</v>
      </c>
      <c r="DD103" s="3">
        <f t="shared" si="240"/>
        <v>0.41400012276025427</v>
      </c>
      <c r="DE103" s="3">
        <f t="shared" si="241"/>
        <v>0.30907810363314608</v>
      </c>
      <c r="DF103" s="10">
        <f t="shared" si="242"/>
        <v>0.62976015436788912</v>
      </c>
      <c r="DG103" s="1">
        <f t="shared" si="243"/>
        <v>0.19384574807713176</v>
      </c>
    </row>
    <row r="104" spans="1:111" ht="13" x14ac:dyDescent="0.15">
      <c r="A104" s="1" t="s">
        <v>140</v>
      </c>
      <c r="B104" s="2">
        <v>1376</v>
      </c>
      <c r="C104" s="2" t="s">
        <v>108</v>
      </c>
      <c r="G104" s="4" t="str">
        <f t="shared" si="125"/>
        <v>ok</v>
      </c>
      <c r="I104" s="5"/>
      <c r="J104" s="5">
        <v>2.5000000000000001E-2</v>
      </c>
      <c r="K104" s="5">
        <v>0</v>
      </c>
      <c r="L104" s="5">
        <v>0</v>
      </c>
      <c r="M104" s="5">
        <v>0</v>
      </c>
      <c r="N104" s="5">
        <v>0</v>
      </c>
      <c r="O104" s="5"/>
      <c r="P104" s="5"/>
      <c r="Q104" s="5"/>
      <c r="R104" s="5">
        <v>1.5740000000000001</v>
      </c>
      <c r="S104" s="5">
        <v>65.064999999999998</v>
      </c>
      <c r="T104" s="5">
        <v>0</v>
      </c>
      <c r="U104" s="5">
        <v>0</v>
      </c>
      <c r="V104" s="5">
        <v>18.266999999999999</v>
      </c>
      <c r="W104" s="5">
        <v>0</v>
      </c>
      <c r="X104" s="5">
        <v>7.8220000000000001</v>
      </c>
      <c r="Y104" s="5">
        <v>8.9730000000000008</v>
      </c>
      <c r="Z104" s="5"/>
      <c r="AA104" s="5"/>
      <c r="AB104" s="5"/>
      <c r="AC104" s="5"/>
      <c r="AD104" s="5"/>
      <c r="AE104" s="5"/>
      <c r="AF104" s="5"/>
      <c r="AG104" s="5"/>
      <c r="AH104" s="5"/>
      <c r="AI104" s="4">
        <f t="shared" si="126"/>
        <v>101.726</v>
      </c>
      <c r="AJ104" s="1"/>
      <c r="AM104" s="6">
        <f t="shared" si="127"/>
        <v>4.1210081447138856E-2</v>
      </c>
      <c r="AN104" s="6">
        <f t="shared" si="128"/>
        <v>0</v>
      </c>
      <c r="AO104" s="6">
        <f t="shared" si="129"/>
        <v>0</v>
      </c>
      <c r="AP104" s="6">
        <f t="shared" si="130"/>
        <v>0</v>
      </c>
      <c r="AQ104" s="6">
        <f t="shared" si="131"/>
        <v>0</v>
      </c>
      <c r="AU104" s="6">
        <f t="shared" si="133"/>
        <v>2.2158540422119275</v>
      </c>
      <c r="AV104" s="6">
        <f t="shared" si="134"/>
        <v>28.907161081448361</v>
      </c>
      <c r="AW104" s="6">
        <f t="shared" si="135"/>
        <v>0</v>
      </c>
      <c r="AX104" s="6">
        <f t="shared" si="136"/>
        <v>0</v>
      </c>
      <c r="AY104" s="6">
        <f t="shared" si="192"/>
        <v>52.440907665509108</v>
      </c>
      <c r="AZ104" s="6">
        <f t="shared" si="193"/>
        <v>0</v>
      </c>
      <c r="BA104" s="6">
        <f t="shared" si="194"/>
        <v>9.610778885822258</v>
      </c>
      <c r="BB104" s="6">
        <f t="shared" si="195"/>
        <v>6.7840882435611949</v>
      </c>
      <c r="BC104" s="6" t="str">
        <f t="shared" si="196"/>
        <v/>
      </c>
      <c r="BD104" s="6" t="str">
        <f t="shared" si="197"/>
        <v/>
      </c>
      <c r="BE104" s="6" t="str">
        <f t="shared" si="198"/>
        <v/>
      </c>
      <c r="BF104" s="6" t="str">
        <f t="shared" si="199"/>
        <v/>
      </c>
      <c r="BG104" s="6" t="str">
        <f t="shared" si="200"/>
        <v/>
      </c>
      <c r="BH104" s="6" t="str">
        <f t="shared" si="201"/>
        <v/>
      </c>
      <c r="BI104" s="6" t="str">
        <f t="shared" si="202"/>
        <v/>
      </c>
      <c r="BJ104" s="6" t="str">
        <f t="shared" si="203"/>
        <v/>
      </c>
      <c r="BK104" s="6" t="str">
        <f t="shared" si="204"/>
        <v/>
      </c>
      <c r="BM104" s="1">
        <v>43</v>
      </c>
      <c r="BN104" s="7" t="str">
        <f t="shared" si="205"/>
        <v/>
      </c>
      <c r="BO104" s="8">
        <f t="shared" si="206"/>
        <v>1.7720335022269707E-2</v>
      </c>
      <c r="BP104" s="8">
        <f t="shared" si="207"/>
        <v>0</v>
      </c>
      <c r="BQ104" s="8">
        <f t="shared" si="208"/>
        <v>0</v>
      </c>
      <c r="BR104" s="8">
        <f t="shared" si="209"/>
        <v>0</v>
      </c>
      <c r="BS104" s="8">
        <f t="shared" si="210"/>
        <v>0</v>
      </c>
      <c r="BT104" s="8" t="str">
        <f t="shared" si="211"/>
        <v/>
      </c>
      <c r="BU104" s="8" t="str">
        <f t="shared" si="212"/>
        <v/>
      </c>
      <c r="BV104" s="8" t="str">
        <f t="shared" si="213"/>
        <v/>
      </c>
      <c r="BW104" s="8">
        <f t="shared" si="214"/>
        <v>0.95281723815112884</v>
      </c>
      <c r="BX104" s="8">
        <f t="shared" si="215"/>
        <v>12.430079265022796</v>
      </c>
      <c r="BY104" s="8">
        <f t="shared" si="190"/>
        <v>13.400616838196195</v>
      </c>
      <c r="BZ104" s="7">
        <f t="shared" si="216"/>
        <v>0</v>
      </c>
      <c r="CA104" s="8">
        <f t="shared" si="217"/>
        <v>0</v>
      </c>
      <c r="CB104" s="8">
        <f t="shared" si="218"/>
        <v>22.549590296168915</v>
      </c>
      <c r="CD104" s="7">
        <f t="shared" si="219"/>
        <v>0</v>
      </c>
      <c r="CE104" s="8">
        <f t="shared" si="220"/>
        <v>4.1326349209035707</v>
      </c>
      <c r="CF104" s="8">
        <f t="shared" si="221"/>
        <v>2.9171579447313136</v>
      </c>
      <c r="CG104" s="8" t="str">
        <f t="shared" si="222"/>
        <v/>
      </c>
      <c r="CH104" s="8" t="str">
        <f t="shared" si="223"/>
        <v/>
      </c>
      <c r="CI104" s="8" t="str">
        <f t="shared" si="224"/>
        <v/>
      </c>
      <c r="CJ104" s="8">
        <f t="shared" si="150"/>
        <v>7.0497928656348847</v>
      </c>
      <c r="CK104" s="7" t="str">
        <f t="shared" si="225"/>
        <v/>
      </c>
      <c r="CL104" s="8" t="str">
        <f t="shared" si="226"/>
        <v/>
      </c>
      <c r="CM104" s="8" t="str">
        <f t="shared" si="227"/>
        <v/>
      </c>
      <c r="CO104" s="8" t="str">
        <f t="shared" si="228"/>
        <v/>
      </c>
      <c r="CP104" s="8" t="str">
        <f t="shared" si="229"/>
        <v/>
      </c>
      <c r="CQ104" s="8" t="str">
        <f t="shared" si="230"/>
        <v/>
      </c>
      <c r="CT104" s="9">
        <f t="shared" si="231"/>
        <v>50.225053623297178</v>
      </c>
      <c r="CU104" s="9">
        <f t="shared" si="232"/>
        <v>16.394867129383453</v>
      </c>
      <c r="CV104" s="3"/>
      <c r="CW104" s="3">
        <f t="shared" si="233"/>
        <v>7.8583844715264387E-4</v>
      </c>
      <c r="CX104" s="3">
        <f t="shared" si="234"/>
        <v>4.2254303765022663E-2</v>
      </c>
      <c r="CY104" s="3">
        <f t="shared" si="235"/>
        <v>0.55123304245286509</v>
      </c>
      <c r="CZ104" s="10">
        <f t="shared" si="236"/>
        <v>4.1210081447138856E-2</v>
      </c>
      <c r="DA104" s="3">
        <f t="shared" si="237"/>
        <v>4.3040142212175309E-2</v>
      </c>
      <c r="DB104" s="3">
        <f t="shared" si="238"/>
        <v>0.41994386156881319</v>
      </c>
      <c r="DC104" s="3">
        <f t="shared" si="239"/>
        <v>45.302028210831814</v>
      </c>
      <c r="DD104" s="3">
        <f t="shared" si="240"/>
        <v>0.41994386156881319</v>
      </c>
      <c r="DE104" s="3">
        <f t="shared" si="241"/>
        <v>0.3126350755398255</v>
      </c>
      <c r="DF104" s="10">
        <f t="shared" si="242"/>
        <v>2.2570641236590663</v>
      </c>
      <c r="DG104" s="1">
        <f t="shared" si="243"/>
        <v>0.22630887865594515</v>
      </c>
    </row>
    <row r="105" spans="1:111" ht="13" x14ac:dyDescent="0.15">
      <c r="A105" s="1" t="s">
        <v>140</v>
      </c>
      <c r="B105" s="2">
        <v>1411</v>
      </c>
      <c r="C105" s="2" t="s">
        <v>109</v>
      </c>
      <c r="G105" s="4" t="str">
        <f t="shared" si="125"/>
        <v>ok</v>
      </c>
      <c r="I105" s="5"/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/>
      <c r="P105" s="5"/>
      <c r="Q105" s="5"/>
      <c r="R105" s="5">
        <v>0.13700000000000001</v>
      </c>
      <c r="S105" s="5">
        <v>64.555000000000007</v>
      </c>
      <c r="T105" s="5">
        <v>0</v>
      </c>
      <c r="U105" s="5">
        <v>0</v>
      </c>
      <c r="V105" s="5">
        <v>17.803000000000001</v>
      </c>
      <c r="W105" s="5">
        <v>0</v>
      </c>
      <c r="X105" s="5">
        <v>6.5709999999999997</v>
      </c>
      <c r="Y105" s="5">
        <v>9.3979999999999997</v>
      </c>
      <c r="Z105" s="5"/>
      <c r="AA105" s="5"/>
      <c r="AB105" s="5"/>
      <c r="AC105" s="5"/>
      <c r="AD105" s="5"/>
      <c r="AE105" s="5"/>
      <c r="AF105" s="5"/>
      <c r="AG105" s="5"/>
      <c r="AH105" s="5"/>
      <c r="AI105" s="4">
        <f t="shared" si="126"/>
        <v>98.463999999999999</v>
      </c>
      <c r="AJ105" s="1"/>
      <c r="AM105" s="6">
        <f t="shared" si="127"/>
        <v>0</v>
      </c>
      <c r="AN105" s="6">
        <f t="shared" si="128"/>
        <v>0</v>
      </c>
      <c r="AO105" s="6">
        <f t="shared" si="129"/>
        <v>0</v>
      </c>
      <c r="AP105" s="6">
        <f t="shared" si="130"/>
        <v>0</v>
      </c>
      <c r="AQ105" s="6">
        <f t="shared" si="131"/>
        <v>0</v>
      </c>
      <c r="AU105" s="6">
        <f t="shared" si="133"/>
        <v>0.20267311411502317</v>
      </c>
      <c r="AV105" s="6">
        <f t="shared" si="134"/>
        <v>30.138875547235898</v>
      </c>
      <c r="AW105" s="6">
        <f t="shared" si="135"/>
        <v>0</v>
      </c>
      <c r="AX105" s="6">
        <f t="shared" si="136"/>
        <v>0</v>
      </c>
      <c r="AY105" s="6">
        <f t="shared" si="192"/>
        <v>53.707546655384625</v>
      </c>
      <c r="AZ105" s="6">
        <f t="shared" si="193"/>
        <v>0</v>
      </c>
      <c r="BA105" s="6">
        <f t="shared" si="194"/>
        <v>8.484209666238435</v>
      </c>
      <c r="BB105" s="6">
        <f t="shared" si="195"/>
        <v>7.4666950170260051</v>
      </c>
      <c r="BC105" s="6" t="str">
        <f t="shared" si="196"/>
        <v/>
      </c>
      <c r="BD105" s="6" t="str">
        <f t="shared" si="197"/>
        <v/>
      </c>
      <c r="BE105" s="6" t="str">
        <f t="shared" si="198"/>
        <v/>
      </c>
      <c r="BF105" s="6" t="str">
        <f t="shared" si="199"/>
        <v/>
      </c>
      <c r="BG105" s="6" t="str">
        <f t="shared" si="200"/>
        <v/>
      </c>
      <c r="BH105" s="6" t="str">
        <f t="shared" si="201"/>
        <v/>
      </c>
      <c r="BI105" s="6" t="str">
        <f t="shared" si="202"/>
        <v/>
      </c>
      <c r="BJ105" s="6" t="str">
        <f t="shared" si="203"/>
        <v/>
      </c>
      <c r="BK105" s="6" t="str">
        <f t="shared" si="204"/>
        <v/>
      </c>
      <c r="BM105" s="1">
        <v>43</v>
      </c>
      <c r="BN105" s="7" t="str">
        <f t="shared" si="205"/>
        <v/>
      </c>
      <c r="BO105" s="8">
        <f t="shared" si="206"/>
        <v>0</v>
      </c>
      <c r="BP105" s="8">
        <f t="shared" si="207"/>
        <v>0</v>
      </c>
      <c r="BQ105" s="8">
        <f t="shared" si="208"/>
        <v>0</v>
      </c>
      <c r="BR105" s="8">
        <f t="shared" si="209"/>
        <v>0</v>
      </c>
      <c r="BS105" s="8">
        <f t="shared" si="210"/>
        <v>0</v>
      </c>
      <c r="BT105" s="8" t="str">
        <f t="shared" si="211"/>
        <v/>
      </c>
      <c r="BU105" s="8" t="str">
        <f t="shared" si="212"/>
        <v/>
      </c>
      <c r="BV105" s="8" t="str">
        <f t="shared" si="213"/>
        <v/>
      </c>
      <c r="BW105" s="8">
        <f t="shared" si="214"/>
        <v>8.7149439069459975E-2</v>
      </c>
      <c r="BX105" s="8">
        <f t="shared" si="215"/>
        <v>12.959716485311437</v>
      </c>
      <c r="BY105" s="8">
        <f t="shared" si="190"/>
        <v>13.046865924380898</v>
      </c>
      <c r="BZ105" s="7">
        <f t="shared" si="216"/>
        <v>0</v>
      </c>
      <c r="CA105" s="8">
        <f t="shared" si="217"/>
        <v>0</v>
      </c>
      <c r="CB105" s="8">
        <f t="shared" si="218"/>
        <v>23.094245061815389</v>
      </c>
      <c r="CD105" s="7">
        <f t="shared" si="219"/>
        <v>0</v>
      </c>
      <c r="CE105" s="8">
        <f t="shared" si="220"/>
        <v>3.6482101564825267</v>
      </c>
      <c r="CF105" s="8">
        <f t="shared" si="221"/>
        <v>3.2106788573211822</v>
      </c>
      <c r="CG105" s="8" t="str">
        <f t="shared" si="222"/>
        <v/>
      </c>
      <c r="CH105" s="8" t="str">
        <f t="shared" si="223"/>
        <v/>
      </c>
      <c r="CI105" s="8" t="str">
        <f t="shared" si="224"/>
        <v/>
      </c>
      <c r="CJ105" s="8">
        <f t="shared" si="150"/>
        <v>6.8588890138037089</v>
      </c>
      <c r="CK105" s="7" t="str">
        <f t="shared" si="225"/>
        <v/>
      </c>
      <c r="CL105" s="8" t="str">
        <f t="shared" si="226"/>
        <v/>
      </c>
      <c r="CM105" s="8" t="str">
        <f t="shared" si="227"/>
        <v/>
      </c>
      <c r="CO105" s="8" t="str">
        <f t="shared" si="228"/>
        <v/>
      </c>
      <c r="CP105" s="8" t="str">
        <f t="shared" si="229"/>
        <v/>
      </c>
      <c r="CQ105" s="8" t="str">
        <f t="shared" si="230"/>
        <v/>
      </c>
      <c r="CT105" s="9">
        <f t="shared" si="231"/>
        <v>53.504873541269603</v>
      </c>
      <c r="CU105" s="9">
        <f t="shared" si="232"/>
        <v>15.95090468326444</v>
      </c>
      <c r="CV105" s="3"/>
      <c r="CW105" s="3">
        <f t="shared" si="233"/>
        <v>0</v>
      </c>
      <c r="CX105" s="3">
        <f t="shared" si="234"/>
        <v>3.7736431234790635E-3</v>
      </c>
      <c r="CY105" s="3">
        <f t="shared" si="235"/>
        <v>0.56116649193869339</v>
      </c>
      <c r="CZ105" s="10">
        <f t="shared" si="236"/>
        <v>0</v>
      </c>
      <c r="DA105" s="3">
        <f t="shared" si="237"/>
        <v>3.7736431234790635E-3</v>
      </c>
      <c r="DB105" s="3">
        <f t="shared" si="238"/>
        <v>0.43266645996354136</v>
      </c>
      <c r="DC105" s="3">
        <f t="shared" si="239"/>
        <v>46.089780230500338</v>
      </c>
      <c r="DD105" s="3">
        <f t="shared" si="240"/>
        <v>0.43266645996354136</v>
      </c>
      <c r="DE105" s="3">
        <f t="shared" si="241"/>
        <v>0.29699559329368902</v>
      </c>
      <c r="DF105" s="10">
        <f t="shared" si="242"/>
        <v>0.20267311411502317</v>
      </c>
      <c r="DG105" s="1">
        <f t="shared" si="243"/>
        <v>0.1617441741677941</v>
      </c>
    </row>
    <row r="106" spans="1:111" ht="13" x14ac:dyDescent="0.15">
      <c r="A106" s="1" t="s">
        <v>140</v>
      </c>
      <c r="B106" s="2">
        <v>1411</v>
      </c>
      <c r="C106" s="2" t="s">
        <v>110</v>
      </c>
      <c r="G106" s="4" t="str">
        <f t="shared" si="125"/>
        <v>ok</v>
      </c>
      <c r="I106" s="5"/>
      <c r="J106" s="5">
        <v>2.7E-2</v>
      </c>
      <c r="K106" s="5">
        <v>0</v>
      </c>
      <c r="L106" s="5">
        <v>0</v>
      </c>
      <c r="M106" s="5">
        <v>0</v>
      </c>
      <c r="N106" s="5">
        <v>3.5000000000000003E-2</v>
      </c>
      <c r="O106" s="5"/>
      <c r="P106" s="5"/>
      <c r="Q106" s="5"/>
      <c r="R106" s="5">
        <v>0.14699999999999999</v>
      </c>
      <c r="S106" s="5">
        <v>66.715999999999994</v>
      </c>
      <c r="T106" s="5">
        <v>0</v>
      </c>
      <c r="U106" s="5">
        <v>5.7000000000000002E-2</v>
      </c>
      <c r="V106" s="5">
        <v>17.181999999999999</v>
      </c>
      <c r="W106" s="5">
        <v>0</v>
      </c>
      <c r="X106" s="5">
        <v>6.6120000000000001</v>
      </c>
      <c r="Y106" s="5">
        <v>8.7759999999999998</v>
      </c>
      <c r="Z106" s="5"/>
      <c r="AA106" s="5"/>
      <c r="AB106" s="5"/>
      <c r="AC106" s="5"/>
      <c r="AD106" s="5"/>
      <c r="AE106" s="5"/>
      <c r="AF106" s="5"/>
      <c r="AG106" s="5"/>
      <c r="AH106" s="5"/>
      <c r="AI106" s="4">
        <f t="shared" si="126"/>
        <v>99.551999999999992</v>
      </c>
      <c r="AJ106" s="1"/>
      <c r="AM106" s="6">
        <f t="shared" si="127"/>
        <v>4.7330909183282352E-2</v>
      </c>
      <c r="AN106" s="6">
        <f t="shared" si="128"/>
        <v>0</v>
      </c>
      <c r="AO106" s="6">
        <f t="shared" si="129"/>
        <v>0</v>
      </c>
      <c r="AP106" s="6">
        <f t="shared" si="130"/>
        <v>0</v>
      </c>
      <c r="AQ106" s="6">
        <f t="shared" si="131"/>
        <v>3.176435131601759E-2</v>
      </c>
      <c r="AU106" s="6">
        <f t="shared" si="133"/>
        <v>0.2200753369419037</v>
      </c>
      <c r="AV106" s="6">
        <f t="shared" si="134"/>
        <v>31.521409354135979</v>
      </c>
      <c r="AW106" s="6">
        <f t="shared" si="135"/>
        <v>0</v>
      </c>
      <c r="AX106" s="6">
        <f t="shared" si="136"/>
        <v>2.7818323636088906E-2</v>
      </c>
      <c r="AY106" s="6">
        <f t="shared" si="192"/>
        <v>52.455895385021634</v>
      </c>
      <c r="AZ106" s="6">
        <f t="shared" si="193"/>
        <v>0</v>
      </c>
      <c r="BA106" s="6">
        <f t="shared" si="194"/>
        <v>8.6395522896259465</v>
      </c>
      <c r="BB106" s="6">
        <f t="shared" si="195"/>
        <v>7.0561540501391429</v>
      </c>
      <c r="BC106" s="6" t="str">
        <f t="shared" si="196"/>
        <v/>
      </c>
      <c r="BD106" s="6" t="str">
        <f t="shared" si="197"/>
        <v/>
      </c>
      <c r="BE106" s="6" t="str">
        <f t="shared" si="198"/>
        <v/>
      </c>
      <c r="BF106" s="6" t="str">
        <f t="shared" si="199"/>
        <v/>
      </c>
      <c r="BG106" s="6" t="str">
        <f t="shared" si="200"/>
        <v/>
      </c>
      <c r="BH106" s="6" t="str">
        <f t="shared" si="201"/>
        <v/>
      </c>
      <c r="BI106" s="6" t="str">
        <f t="shared" si="202"/>
        <v/>
      </c>
      <c r="BJ106" s="6" t="str">
        <f t="shared" si="203"/>
        <v/>
      </c>
      <c r="BK106" s="6" t="str">
        <f t="shared" si="204"/>
        <v/>
      </c>
      <c r="BM106" s="1">
        <v>43</v>
      </c>
      <c r="BN106" s="7" t="str">
        <f t="shared" si="205"/>
        <v/>
      </c>
      <c r="BO106" s="8">
        <f t="shared" si="206"/>
        <v>2.0352290948811413E-2</v>
      </c>
      <c r="BP106" s="8">
        <f t="shared" si="207"/>
        <v>0</v>
      </c>
      <c r="BQ106" s="8">
        <f t="shared" si="208"/>
        <v>0</v>
      </c>
      <c r="BR106" s="8">
        <f t="shared" si="209"/>
        <v>0</v>
      </c>
      <c r="BS106" s="8">
        <f t="shared" si="210"/>
        <v>1.3658671065887563E-2</v>
      </c>
      <c r="BT106" s="8" t="str">
        <f t="shared" si="211"/>
        <v/>
      </c>
      <c r="BU106" s="8" t="str">
        <f t="shared" si="212"/>
        <v/>
      </c>
      <c r="BV106" s="8" t="str">
        <f t="shared" si="213"/>
        <v/>
      </c>
      <c r="BW106" s="8">
        <f t="shared" si="214"/>
        <v>9.4632394885018595E-2</v>
      </c>
      <c r="BX106" s="8">
        <f t="shared" si="215"/>
        <v>13.554206022278471</v>
      </c>
      <c r="BY106" s="8">
        <f t="shared" si="190"/>
        <v>13.682849379178188</v>
      </c>
      <c r="BZ106" s="7">
        <f t="shared" si="216"/>
        <v>0</v>
      </c>
      <c r="CA106" s="8">
        <f t="shared" si="217"/>
        <v>1.196187916351823E-2</v>
      </c>
      <c r="CB106" s="8">
        <f t="shared" si="218"/>
        <v>22.556035015559299</v>
      </c>
      <c r="CD106" s="7">
        <f t="shared" si="219"/>
        <v>0</v>
      </c>
      <c r="CE106" s="8">
        <f t="shared" si="220"/>
        <v>3.7150074845391572</v>
      </c>
      <c r="CF106" s="8">
        <f t="shared" si="221"/>
        <v>3.034146241559831</v>
      </c>
      <c r="CG106" s="8" t="str">
        <f t="shared" si="222"/>
        <v/>
      </c>
      <c r="CH106" s="8" t="str">
        <f t="shared" si="223"/>
        <v/>
      </c>
      <c r="CI106" s="8" t="str">
        <f t="shared" si="224"/>
        <v/>
      </c>
      <c r="CJ106" s="8">
        <f t="shared" si="150"/>
        <v>6.7491537260989887</v>
      </c>
      <c r="CK106" s="7" t="str">
        <f t="shared" si="225"/>
        <v/>
      </c>
      <c r="CL106" s="8" t="str">
        <f t="shared" si="226"/>
        <v/>
      </c>
      <c r="CM106" s="8" t="str">
        <f t="shared" si="227"/>
        <v/>
      </c>
      <c r="CO106" s="8" t="str">
        <f t="shared" si="228"/>
        <v/>
      </c>
      <c r="CP106" s="8" t="str">
        <f t="shared" si="229"/>
        <v/>
      </c>
      <c r="CQ106" s="8" t="str">
        <f t="shared" si="230"/>
        <v/>
      </c>
      <c r="CT106" s="9">
        <f t="shared" si="231"/>
        <v>52.235820048079731</v>
      </c>
      <c r="CU106" s="9">
        <f t="shared" si="232"/>
        <v>15.695706339765088</v>
      </c>
      <c r="CV106" s="3"/>
      <c r="CW106" s="3">
        <f t="shared" si="233"/>
        <v>9.0229913789246499E-4</v>
      </c>
      <c r="CX106" s="3">
        <f t="shared" si="234"/>
        <v>4.1954357146431337E-3</v>
      </c>
      <c r="CY106" s="3">
        <f t="shared" si="235"/>
        <v>0.60091261664245021</v>
      </c>
      <c r="CZ106" s="10">
        <f t="shared" si="236"/>
        <v>4.7330909183282352E-2</v>
      </c>
      <c r="DA106" s="3">
        <f t="shared" si="237"/>
        <v>5.0977348525355981E-3</v>
      </c>
      <c r="DB106" s="3">
        <f t="shared" si="238"/>
        <v>0.46251898057256735</v>
      </c>
      <c r="DC106" s="3">
        <f t="shared" si="239"/>
        <v>47.217115693901064</v>
      </c>
      <c r="DD106" s="3">
        <f t="shared" si="240"/>
        <v>0.46298506428171166</v>
      </c>
      <c r="DE106" s="3">
        <f t="shared" si="241"/>
        <v>0.29921720379682765</v>
      </c>
      <c r="DF106" s="10">
        <f t="shared" si="242"/>
        <v>0.26740624612518604</v>
      </c>
      <c r="DG106" s="1">
        <f t="shared" si="243"/>
        <v>0.16979899914728067</v>
      </c>
    </row>
    <row r="107" spans="1:111" ht="13" x14ac:dyDescent="0.15">
      <c r="A107" s="1" t="s">
        <v>140</v>
      </c>
      <c r="B107" s="2" t="s">
        <v>502</v>
      </c>
      <c r="C107" s="2" t="s">
        <v>111</v>
      </c>
      <c r="G107" s="4" t="str">
        <f t="shared" si="125"/>
        <v>ok</v>
      </c>
      <c r="I107" s="5"/>
      <c r="J107" s="5">
        <v>3.9E-2</v>
      </c>
      <c r="K107" s="5">
        <v>0</v>
      </c>
      <c r="L107" s="5">
        <v>0</v>
      </c>
      <c r="M107" s="5">
        <v>0</v>
      </c>
      <c r="N107" s="5">
        <v>0</v>
      </c>
      <c r="O107" s="5"/>
      <c r="P107" s="5"/>
      <c r="Q107" s="5"/>
      <c r="R107" s="5">
        <v>1.66</v>
      </c>
      <c r="S107" s="5">
        <v>62.359000000000002</v>
      </c>
      <c r="T107" s="5">
        <v>0</v>
      </c>
      <c r="U107" s="5">
        <v>0</v>
      </c>
      <c r="V107" s="5">
        <v>18.556999999999999</v>
      </c>
      <c r="W107" s="5">
        <v>0.13400000000000001</v>
      </c>
      <c r="X107" s="5">
        <v>6.6239999999999997</v>
      </c>
      <c r="Y107" s="5">
        <v>9.3610000000000007</v>
      </c>
      <c r="Z107" s="5"/>
      <c r="AA107" s="5"/>
      <c r="AB107" s="5"/>
      <c r="AC107" s="5"/>
      <c r="AD107" s="5"/>
      <c r="AE107" s="5"/>
      <c r="AF107" s="5"/>
      <c r="AG107" s="5"/>
      <c r="AH107" s="5"/>
      <c r="AI107" s="4">
        <f t="shared" si="126"/>
        <v>98.734000000000009</v>
      </c>
      <c r="AJ107" s="1"/>
      <c r="AM107" s="6">
        <f t="shared" si="127"/>
        <v>6.5164274597205848E-2</v>
      </c>
      <c r="AN107" s="6">
        <f t="shared" si="128"/>
        <v>0</v>
      </c>
      <c r="AO107" s="6">
        <f t="shared" si="129"/>
        <v>0</v>
      </c>
      <c r="AP107" s="6">
        <f t="shared" si="130"/>
        <v>0</v>
      </c>
      <c r="AQ107" s="6">
        <f t="shared" si="131"/>
        <v>0</v>
      </c>
      <c r="AU107" s="6">
        <f t="shared" si="133"/>
        <v>2.3687869621334694</v>
      </c>
      <c r="AV107" s="6">
        <f t="shared" si="134"/>
        <v>28.082686025277429</v>
      </c>
      <c r="AW107" s="6">
        <f t="shared" si="135"/>
        <v>0</v>
      </c>
      <c r="AX107" s="6">
        <f t="shared" si="136"/>
        <v>0</v>
      </c>
      <c r="AY107" s="6">
        <f t="shared" si="192"/>
        <v>53.999810137941438</v>
      </c>
      <c r="AZ107" s="6">
        <f t="shared" si="193"/>
        <v>5.9831316360558821E-2</v>
      </c>
      <c r="BA107" s="6">
        <f t="shared" si="194"/>
        <v>8.2497842632309766</v>
      </c>
      <c r="BB107" s="6">
        <f t="shared" si="195"/>
        <v>7.1739370204589257</v>
      </c>
      <c r="BC107" s="6" t="str">
        <f t="shared" si="196"/>
        <v/>
      </c>
      <c r="BD107" s="6" t="str">
        <f t="shared" si="197"/>
        <v/>
      </c>
      <c r="BE107" s="6" t="str">
        <f t="shared" si="198"/>
        <v/>
      </c>
      <c r="BF107" s="6" t="str">
        <f t="shared" si="199"/>
        <v/>
      </c>
      <c r="BG107" s="6" t="str">
        <f t="shared" si="200"/>
        <v/>
      </c>
      <c r="BH107" s="6" t="str">
        <f t="shared" si="201"/>
        <v/>
      </c>
      <c r="BI107" s="6" t="str">
        <f t="shared" si="202"/>
        <v/>
      </c>
      <c r="BJ107" s="6" t="str">
        <f t="shared" si="203"/>
        <v/>
      </c>
      <c r="BK107" s="6" t="str">
        <f t="shared" si="204"/>
        <v/>
      </c>
      <c r="BM107" s="1">
        <v>43</v>
      </c>
      <c r="BN107" s="7" t="str">
        <f t="shared" si="205"/>
        <v/>
      </c>
      <c r="BO107" s="8">
        <f t="shared" si="206"/>
        <v>2.8020638076798512E-2</v>
      </c>
      <c r="BP107" s="8">
        <f t="shared" si="207"/>
        <v>0</v>
      </c>
      <c r="BQ107" s="8">
        <f t="shared" si="208"/>
        <v>0</v>
      </c>
      <c r="BR107" s="8">
        <f t="shared" si="209"/>
        <v>0</v>
      </c>
      <c r="BS107" s="8">
        <f t="shared" si="210"/>
        <v>0</v>
      </c>
      <c r="BT107" s="8" t="str">
        <f t="shared" si="211"/>
        <v/>
      </c>
      <c r="BU107" s="8" t="str">
        <f t="shared" si="212"/>
        <v/>
      </c>
      <c r="BV107" s="8" t="str">
        <f t="shared" si="213"/>
        <v/>
      </c>
      <c r="BW107" s="8">
        <f t="shared" si="214"/>
        <v>1.0185783937173918</v>
      </c>
      <c r="BX107" s="8">
        <f t="shared" si="215"/>
        <v>12.075554990869293</v>
      </c>
      <c r="BY107" s="8">
        <f t="shared" si="190"/>
        <v>13.122154022663484</v>
      </c>
      <c r="BZ107" s="7">
        <f t="shared" si="216"/>
        <v>0</v>
      </c>
      <c r="CA107" s="8">
        <f t="shared" si="217"/>
        <v>0</v>
      </c>
      <c r="CB107" s="8">
        <f t="shared" si="218"/>
        <v>23.219918359314821</v>
      </c>
      <c r="CD107" s="7">
        <f t="shared" si="219"/>
        <v>2.5727466035040295E-2</v>
      </c>
      <c r="CE107" s="8">
        <f t="shared" si="220"/>
        <v>3.5474072331893201</v>
      </c>
      <c r="CF107" s="8">
        <f t="shared" si="221"/>
        <v>3.084792918797338</v>
      </c>
      <c r="CG107" s="8" t="str">
        <f t="shared" si="222"/>
        <v/>
      </c>
      <c r="CH107" s="8" t="str">
        <f t="shared" si="223"/>
        <v/>
      </c>
      <c r="CI107" s="8" t="str">
        <f t="shared" si="224"/>
        <v/>
      </c>
      <c r="CJ107" s="8">
        <f t="shared" si="150"/>
        <v>6.6579276180216986</v>
      </c>
      <c r="CK107" s="7" t="str">
        <f t="shared" si="225"/>
        <v/>
      </c>
      <c r="CL107" s="8" t="str">
        <f t="shared" si="226"/>
        <v/>
      </c>
      <c r="CM107" s="8" t="str">
        <f t="shared" si="227"/>
        <v/>
      </c>
      <c r="CO107" s="8" t="str">
        <f t="shared" si="228"/>
        <v/>
      </c>
      <c r="CP107" s="8" t="str">
        <f t="shared" si="229"/>
        <v/>
      </c>
      <c r="CQ107" s="8" t="str">
        <f t="shared" si="230"/>
        <v/>
      </c>
      <c r="CT107" s="9">
        <f t="shared" si="231"/>
        <v>51.631023175807968</v>
      </c>
      <c r="CU107" s="9">
        <f t="shared" si="232"/>
        <v>15.48355260005046</v>
      </c>
      <c r="CV107" s="3"/>
      <c r="CW107" s="3">
        <f t="shared" si="233"/>
        <v>1.2067500687640384E-3</v>
      </c>
      <c r="CX107" s="3">
        <f t="shared" si="234"/>
        <v>4.386657945801014E-2</v>
      </c>
      <c r="CY107" s="3">
        <f t="shared" si="235"/>
        <v>0.52005156969146316</v>
      </c>
      <c r="CZ107" s="10">
        <f t="shared" si="236"/>
        <v>6.5164274597205848E-2</v>
      </c>
      <c r="DA107" s="3">
        <f t="shared" si="237"/>
        <v>4.5073329526774168E-2</v>
      </c>
      <c r="DB107" s="3">
        <f t="shared" si="238"/>
        <v>0.40451249670262784</v>
      </c>
      <c r="DC107" s="3">
        <f t="shared" si="239"/>
        <v>43.506407308967326</v>
      </c>
      <c r="DD107" s="3">
        <f t="shared" si="240"/>
        <v>0.40451249670262784</v>
      </c>
      <c r="DE107" s="3">
        <f t="shared" si="241"/>
        <v>0.2856254724653719</v>
      </c>
      <c r="DF107" s="10">
        <f t="shared" si="242"/>
        <v>2.433951236730675</v>
      </c>
      <c r="DG107" s="1">
        <f t="shared" si="243"/>
        <v>0.19784764932821544</v>
      </c>
    </row>
    <row r="108" spans="1:111" ht="13" x14ac:dyDescent="0.15">
      <c r="A108" s="1" t="s">
        <v>140</v>
      </c>
      <c r="B108" s="2" t="s">
        <v>502</v>
      </c>
      <c r="C108" s="2" t="s">
        <v>112</v>
      </c>
      <c r="G108" s="4" t="str">
        <f t="shared" si="125"/>
        <v>ok</v>
      </c>
      <c r="I108" s="5"/>
      <c r="J108" s="5">
        <v>7.6999999999999999E-2</v>
      </c>
      <c r="K108" s="5">
        <v>0</v>
      </c>
      <c r="L108" s="5">
        <v>0</v>
      </c>
      <c r="M108" s="5">
        <v>0</v>
      </c>
      <c r="N108" s="5">
        <v>0</v>
      </c>
      <c r="O108" s="5"/>
      <c r="P108" s="5"/>
      <c r="Q108" s="5"/>
      <c r="R108" s="5">
        <v>3.5129999999999999</v>
      </c>
      <c r="S108" s="5">
        <v>62.189</v>
      </c>
      <c r="T108" s="5">
        <v>0</v>
      </c>
      <c r="U108" s="5">
        <v>0</v>
      </c>
      <c r="V108" s="5">
        <v>18.25</v>
      </c>
      <c r="W108" s="5">
        <v>0</v>
      </c>
      <c r="X108" s="5">
        <v>5.976</v>
      </c>
      <c r="Y108" s="5">
        <v>9.2910000000000004</v>
      </c>
      <c r="Z108" s="5"/>
      <c r="AA108" s="5"/>
      <c r="AB108" s="5"/>
      <c r="AC108" s="5"/>
      <c r="AD108" s="5"/>
      <c r="AE108" s="5"/>
      <c r="AF108" s="5"/>
      <c r="AG108" s="5"/>
      <c r="AH108" s="5"/>
      <c r="AI108" s="4">
        <f t="shared" si="126"/>
        <v>99.295999999999992</v>
      </c>
      <c r="AJ108" s="1"/>
      <c r="AM108" s="6">
        <f t="shared" si="127"/>
        <v>0.12761473068398901</v>
      </c>
      <c r="AN108" s="6">
        <f t="shared" si="128"/>
        <v>0</v>
      </c>
      <c r="AO108" s="6">
        <f t="shared" si="129"/>
        <v>0</v>
      </c>
      <c r="AP108" s="6">
        <f t="shared" si="130"/>
        <v>0</v>
      </c>
      <c r="AQ108" s="6">
        <f t="shared" si="131"/>
        <v>0</v>
      </c>
      <c r="AU108" s="6">
        <f t="shared" si="133"/>
        <v>4.9723442765825414</v>
      </c>
      <c r="AV108" s="6">
        <f t="shared" si="134"/>
        <v>27.779101890949246</v>
      </c>
      <c r="AW108" s="6">
        <f t="shared" si="135"/>
        <v>0</v>
      </c>
      <c r="AX108" s="6">
        <f t="shared" si="136"/>
        <v>0</v>
      </c>
      <c r="AY108" s="6">
        <f t="shared" ref="AY108:AY135" si="244">IF(V108="","",100*(V108/32.066)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>52.675959967961532</v>
      </c>
      <c r="AZ108" s="6">
        <f t="shared" ref="AZ108:AZ135" si="245">IF(W108="","",100*(W108/208.98037)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>0</v>
      </c>
      <c r="BA108" s="6">
        <f t="shared" ref="BA108:BA135" si="246">IF(X108="","",100*(X108/74.92159)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>7.3824069502638547</v>
      </c>
      <c r="BB108" s="6">
        <f t="shared" ref="BB108:BB135" si="247">IF(Y108="","",100*(Y108/121.757)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>7.0625721835588289</v>
      </c>
      <c r="BC108" s="6" t="str">
        <f t="shared" ref="BC108:BC135" si="248">IF(Z108="","",100*(Z108/30.973762)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/>
      </c>
      <c r="BD108" s="6" t="str">
        <f t="shared" ref="BD108:BD135" si="249">IF(AA108="","",100*(AA108/50.9415)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/>
      </c>
      <c r="BE108" s="6" t="str">
        <f t="shared" ref="BE108:BE135" si="250">IF(AB108="","",100*(AB108/238.0289)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/>
      </c>
      <c r="BF108" s="6" t="str">
        <f t="shared" ref="BF108:BF135" si="251">IF(AC108="","",100*(AC108/28.0855)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/>
      </c>
      <c r="BG108" s="6" t="str">
        <f t="shared" ref="BG108:BG135" si="252">IF(AD108="","",100*(AD108/137.327)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/>
      </c>
      <c r="BH108" s="6" t="str">
        <f t="shared" ref="BH108:BH135" si="253">IF(AE108="","",100*(AE108/40.078)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/>
      </c>
      <c r="BI108" s="6" t="str">
        <f t="shared" ref="BI108:BI135" si="254">IF(AF108="","",100*(AF108/18.9984032)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/>
      </c>
      <c r="BJ108" s="6" t="str">
        <f t="shared" ref="BJ108:BJ135" si="255">IF(AG108="","",100*(AG108/35.4527)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/>
      </c>
      <c r="BK108" s="6" t="str">
        <f t="shared" ref="BK108:BK135" si="256">IF(AH108="","",100*(AH108/15.9994)/((I108/54.938049)+(J108/55.845)+(K108/58.9332)+(L108/58.6934)+(M108/63.546)+(N108/107.8682)+(O108/196.96654)+(P108/204.3833)+(Q108/112.411)+(R108/65.39)+(S108/207.2)+(T108/78.96)+(U108/200.59)+(V108/32.066)+(W108/208.98037)+(X108/74.92159)+(Y108/121.757)+(Z108/30.973762)+(AA108/50.9415)+(AB108/238.0289)+(AC108/28.0855)+(AD108/137.327)+(AE108/40.078)+(AF108/18.9984032)+(AG108/35.4527)+(AH108/15.9994)))</f>
        <v/>
      </c>
      <c r="BM108" s="1">
        <v>43</v>
      </c>
      <c r="BN108" s="7" t="str">
        <f t="shared" si="205"/>
        <v/>
      </c>
      <c r="BO108" s="8">
        <f t="shared" si="206"/>
        <v>5.4874334194115276E-2</v>
      </c>
      <c r="BP108" s="8">
        <f t="shared" si="207"/>
        <v>0</v>
      </c>
      <c r="BQ108" s="8">
        <f t="shared" si="208"/>
        <v>0</v>
      </c>
      <c r="BR108" s="8">
        <f t="shared" si="209"/>
        <v>0</v>
      </c>
      <c r="BS108" s="8">
        <f t="shared" si="210"/>
        <v>0</v>
      </c>
      <c r="BT108" s="8" t="str">
        <f t="shared" si="211"/>
        <v/>
      </c>
      <c r="BU108" s="8" t="str">
        <f t="shared" si="212"/>
        <v/>
      </c>
      <c r="BV108" s="8" t="str">
        <f t="shared" si="213"/>
        <v/>
      </c>
      <c r="BW108" s="8">
        <f t="shared" si="214"/>
        <v>2.1381080389304925</v>
      </c>
      <c r="BX108" s="8">
        <f t="shared" si="215"/>
        <v>11.945013813108176</v>
      </c>
      <c r="BY108" s="8">
        <f t="shared" si="190"/>
        <v>14.137996186232783</v>
      </c>
      <c r="BZ108" s="7">
        <f t="shared" si="216"/>
        <v>0</v>
      </c>
      <c r="CA108" s="8">
        <f t="shared" si="217"/>
        <v>0</v>
      </c>
      <c r="CB108" s="8">
        <f t="shared" si="218"/>
        <v>22.65066278622346</v>
      </c>
      <c r="CD108" s="7">
        <f t="shared" si="219"/>
        <v>0</v>
      </c>
      <c r="CE108" s="8">
        <f t="shared" si="220"/>
        <v>3.1744349886134575</v>
      </c>
      <c r="CF108" s="8">
        <f t="shared" si="221"/>
        <v>3.036906038930296</v>
      </c>
      <c r="CG108" s="8" t="str">
        <f t="shared" si="222"/>
        <v/>
      </c>
      <c r="CH108" s="8" t="str">
        <f t="shared" si="223"/>
        <v/>
      </c>
      <c r="CI108" s="8" t="str">
        <f t="shared" si="224"/>
        <v/>
      </c>
      <c r="CJ108" s="8">
        <f t="shared" si="150"/>
        <v>6.2113410275437531</v>
      </c>
      <c r="CK108" s="7" t="str">
        <f t="shared" si="225"/>
        <v/>
      </c>
      <c r="CL108" s="8" t="str">
        <f t="shared" si="226"/>
        <v/>
      </c>
      <c r="CM108" s="8" t="str">
        <f t="shared" si="227"/>
        <v/>
      </c>
      <c r="CO108" s="8" t="str">
        <f t="shared" si="228"/>
        <v/>
      </c>
      <c r="CP108" s="8" t="str">
        <f t="shared" si="229"/>
        <v/>
      </c>
      <c r="CQ108" s="8" t="str">
        <f t="shared" si="230"/>
        <v/>
      </c>
      <c r="CT108" s="9">
        <f t="shared" si="231"/>
        <v>47.703615691378992</v>
      </c>
      <c r="CU108" s="9">
        <f t="shared" si="232"/>
        <v>14.444979133822685</v>
      </c>
      <c r="CV108" s="3"/>
      <c r="CW108" s="3">
        <f t="shared" si="233"/>
        <v>2.4226370200297553E-3</v>
      </c>
      <c r="CX108" s="3">
        <f t="shared" si="234"/>
        <v>9.4394943720186794E-2</v>
      </c>
      <c r="CY108" s="3">
        <f t="shared" si="235"/>
        <v>0.52735824668112352</v>
      </c>
      <c r="CZ108" s="10">
        <f t="shared" si="236"/>
        <v>0.12761473068398901</v>
      </c>
      <c r="DA108" s="3">
        <f t="shared" si="237"/>
        <v>9.6817580740216555E-2</v>
      </c>
      <c r="DB108" s="3">
        <f t="shared" si="238"/>
        <v>0.41386640685739179</v>
      </c>
      <c r="DC108" s="3">
        <f t="shared" si="239"/>
        <v>42.224081024771927</v>
      </c>
      <c r="DD108" s="3">
        <f t="shared" si="240"/>
        <v>0.41386640685739179</v>
      </c>
      <c r="DE108" s="3">
        <f t="shared" si="241"/>
        <v>0.27422336759706667</v>
      </c>
      <c r="DF108" s="10">
        <f t="shared" si="242"/>
        <v>5.0999590072665306</v>
      </c>
      <c r="DG108" s="1">
        <f t="shared" si="243"/>
        <v>0.23696513485700849</v>
      </c>
    </row>
    <row r="109" spans="1:111" ht="13" x14ac:dyDescent="0.15">
      <c r="A109" s="1" t="s">
        <v>140</v>
      </c>
      <c r="B109" s="2" t="s">
        <v>502</v>
      </c>
      <c r="C109" s="2" t="s">
        <v>113</v>
      </c>
      <c r="G109" s="4" t="str">
        <f t="shared" si="125"/>
        <v>ok</v>
      </c>
      <c r="I109" s="5"/>
      <c r="J109" s="5">
        <v>2.8000000000000001E-2</v>
      </c>
      <c r="K109" s="5">
        <v>0</v>
      </c>
      <c r="L109" s="5">
        <v>0</v>
      </c>
      <c r="M109" s="5">
        <v>0</v>
      </c>
      <c r="N109" s="5">
        <v>6.7000000000000004E-2</v>
      </c>
      <c r="O109" s="5"/>
      <c r="P109" s="5"/>
      <c r="Q109" s="5"/>
      <c r="R109" s="5">
        <v>2.577</v>
      </c>
      <c r="S109" s="5">
        <v>63.61</v>
      </c>
      <c r="T109" s="5">
        <v>4.8000000000000001E-2</v>
      </c>
      <c r="U109" s="5">
        <v>0</v>
      </c>
      <c r="V109" s="5">
        <v>18.39</v>
      </c>
      <c r="W109" s="5">
        <v>0</v>
      </c>
      <c r="X109" s="5">
        <v>6.3840000000000003</v>
      </c>
      <c r="Y109" s="5">
        <v>7.915</v>
      </c>
      <c r="Z109" s="5"/>
      <c r="AA109" s="5"/>
      <c r="AB109" s="5"/>
      <c r="AC109" s="5"/>
      <c r="AD109" s="5"/>
      <c r="AE109" s="5"/>
      <c r="AF109" s="5"/>
      <c r="AG109" s="5"/>
      <c r="AH109" s="5"/>
      <c r="AI109" s="4">
        <f t="shared" si="126"/>
        <v>99.019000000000005</v>
      </c>
      <c r="AJ109" s="1"/>
      <c r="AM109" s="6">
        <f t="shared" si="127"/>
        <v>4.677742409171301E-2</v>
      </c>
      <c r="AN109" s="6">
        <f t="shared" si="128"/>
        <v>0</v>
      </c>
      <c r="AO109" s="6">
        <f t="shared" si="129"/>
        <v>0</v>
      </c>
      <c r="AP109" s="6">
        <f t="shared" si="130"/>
        <v>0</v>
      </c>
      <c r="AQ109" s="6">
        <f t="shared" si="131"/>
        <v>5.7948732024993323E-2</v>
      </c>
      <c r="AU109" s="6">
        <f t="shared" si="133"/>
        <v>3.6767630945815295</v>
      </c>
      <c r="AV109" s="6">
        <f t="shared" si="134"/>
        <v>28.641661722771815</v>
      </c>
      <c r="AW109" s="6">
        <f t="shared" si="135"/>
        <v>5.671483387758821E-2</v>
      </c>
      <c r="AX109" s="6">
        <f t="shared" si="136"/>
        <v>0</v>
      </c>
      <c r="AY109" s="6">
        <f t="shared" si="244"/>
        <v>53.505633156288695</v>
      </c>
      <c r="AZ109" s="6">
        <f t="shared" si="245"/>
        <v>0</v>
      </c>
      <c r="BA109" s="6">
        <f t="shared" si="246"/>
        <v>7.9496582578611923</v>
      </c>
      <c r="BB109" s="6">
        <f t="shared" si="247"/>
        <v>6.0648427785024843</v>
      </c>
      <c r="BC109" s="6" t="str">
        <f t="shared" si="248"/>
        <v/>
      </c>
      <c r="BD109" s="6" t="str">
        <f t="shared" si="249"/>
        <v/>
      </c>
      <c r="BE109" s="6" t="str">
        <f t="shared" si="250"/>
        <v/>
      </c>
      <c r="BF109" s="6" t="str">
        <f t="shared" si="251"/>
        <v/>
      </c>
      <c r="BG109" s="6" t="str">
        <f t="shared" si="252"/>
        <v/>
      </c>
      <c r="BH109" s="6" t="str">
        <f t="shared" si="253"/>
        <v/>
      </c>
      <c r="BI109" s="6" t="str">
        <f t="shared" si="254"/>
        <v/>
      </c>
      <c r="BJ109" s="6" t="str">
        <f t="shared" si="255"/>
        <v/>
      </c>
      <c r="BK109" s="6" t="str">
        <f t="shared" si="256"/>
        <v/>
      </c>
      <c r="BM109" s="1">
        <v>43</v>
      </c>
      <c r="BN109" s="7" t="str">
        <f t="shared" si="205"/>
        <v/>
      </c>
      <c r="BO109" s="8">
        <f t="shared" si="206"/>
        <v>2.0114292359436594E-2</v>
      </c>
      <c r="BP109" s="8">
        <f t="shared" si="207"/>
        <v>0</v>
      </c>
      <c r="BQ109" s="8">
        <f t="shared" si="208"/>
        <v>0</v>
      </c>
      <c r="BR109" s="8">
        <f t="shared" si="209"/>
        <v>0</v>
      </c>
      <c r="BS109" s="8">
        <f t="shared" si="210"/>
        <v>2.4917954770747128E-2</v>
      </c>
      <c r="BT109" s="8" t="str">
        <f t="shared" si="211"/>
        <v/>
      </c>
      <c r="BU109" s="8" t="str">
        <f t="shared" si="212"/>
        <v/>
      </c>
      <c r="BV109" s="8" t="str">
        <f t="shared" si="213"/>
        <v/>
      </c>
      <c r="BW109" s="8">
        <f t="shared" si="214"/>
        <v>1.5810081306700576</v>
      </c>
      <c r="BX109" s="8">
        <f t="shared" si="215"/>
        <v>12.31591454079188</v>
      </c>
      <c r="BY109" s="8">
        <f t="shared" si="190"/>
        <v>13.941954918592121</v>
      </c>
      <c r="BZ109" s="7">
        <f t="shared" si="216"/>
        <v>2.4387378567362932E-2</v>
      </c>
      <c r="CA109" s="8">
        <f t="shared" si="217"/>
        <v>0</v>
      </c>
      <c r="CB109" s="8">
        <f t="shared" si="218"/>
        <v>23.007422257204141</v>
      </c>
      <c r="CD109" s="7">
        <f t="shared" si="219"/>
        <v>0</v>
      </c>
      <c r="CE109" s="8">
        <f t="shared" si="220"/>
        <v>3.4183530508803126</v>
      </c>
      <c r="CF109" s="8">
        <f t="shared" si="221"/>
        <v>2.6078823947560683</v>
      </c>
      <c r="CG109" s="8" t="str">
        <f t="shared" si="222"/>
        <v/>
      </c>
      <c r="CH109" s="8" t="str">
        <f t="shared" si="223"/>
        <v/>
      </c>
      <c r="CI109" s="8" t="str">
        <f t="shared" si="224"/>
        <v/>
      </c>
      <c r="CJ109" s="8">
        <f t="shared" si="150"/>
        <v>6.0262354456363809</v>
      </c>
      <c r="CK109" s="7" t="str">
        <f t="shared" si="225"/>
        <v/>
      </c>
      <c r="CL109" s="8" t="str">
        <f t="shared" si="226"/>
        <v/>
      </c>
      <c r="CM109" s="8" t="str">
        <f t="shared" si="227"/>
        <v/>
      </c>
      <c r="CO109" s="8" t="str">
        <f t="shared" si="228"/>
        <v/>
      </c>
      <c r="CP109" s="8" t="str">
        <f t="shared" si="229"/>
        <v/>
      </c>
      <c r="CQ109" s="8" t="str">
        <f t="shared" si="230"/>
        <v/>
      </c>
      <c r="CT109" s="9">
        <f t="shared" si="231"/>
        <v>49.828870061707164</v>
      </c>
      <c r="CU109" s="9">
        <f t="shared" si="232"/>
        <v>14.014501036363676</v>
      </c>
      <c r="CV109" s="3"/>
      <c r="CW109" s="3">
        <f t="shared" si="233"/>
        <v>8.742523232101049E-4</v>
      </c>
      <c r="CX109" s="3">
        <f t="shared" si="234"/>
        <v>6.871730839707646E-2</v>
      </c>
      <c r="CY109" s="3">
        <f t="shared" si="235"/>
        <v>0.53530179970228919</v>
      </c>
      <c r="CZ109" s="10">
        <f t="shared" si="236"/>
        <v>4.677742409171301E-2</v>
      </c>
      <c r="DA109" s="3">
        <f t="shared" si="237"/>
        <v>6.9591560720286563E-2</v>
      </c>
      <c r="DB109" s="3">
        <f t="shared" si="238"/>
        <v>0.42419438387147995</v>
      </c>
      <c r="DC109" s="3">
        <f t="shared" si="239"/>
        <v>42.656162759135498</v>
      </c>
      <c r="DD109" s="3">
        <f t="shared" si="240"/>
        <v>0.42505262760452178</v>
      </c>
      <c r="DE109" s="3">
        <f t="shared" si="241"/>
        <v>0.26192571154942973</v>
      </c>
      <c r="DF109" s="10">
        <f t="shared" si="242"/>
        <v>3.7235405186732424</v>
      </c>
      <c r="DG109" s="1">
        <f t="shared" si="243"/>
        <v>0.21816765988802142</v>
      </c>
    </row>
    <row r="110" spans="1:111" ht="13" x14ac:dyDescent="0.15">
      <c r="A110" s="1" t="s">
        <v>140</v>
      </c>
      <c r="B110" s="2" t="s">
        <v>512</v>
      </c>
      <c r="C110" s="2" t="s">
        <v>114</v>
      </c>
      <c r="G110" s="4" t="str">
        <f t="shared" si="125"/>
        <v>ok</v>
      </c>
      <c r="I110" s="5"/>
      <c r="J110" s="5">
        <v>2.8000000000000001E-2</v>
      </c>
      <c r="K110" s="5">
        <v>0</v>
      </c>
      <c r="L110" s="5">
        <v>0</v>
      </c>
      <c r="M110" s="5">
        <v>0</v>
      </c>
      <c r="N110" s="5">
        <v>0</v>
      </c>
      <c r="O110" s="5"/>
      <c r="P110" s="5"/>
      <c r="Q110" s="5"/>
      <c r="R110" s="5">
        <v>0.155</v>
      </c>
      <c r="S110" s="5">
        <v>68.09</v>
      </c>
      <c r="T110" s="5">
        <v>5.8000000000000003E-2</v>
      </c>
      <c r="U110" s="5">
        <v>0</v>
      </c>
      <c r="V110" s="5">
        <v>18.501000000000001</v>
      </c>
      <c r="W110" s="5">
        <v>0</v>
      </c>
      <c r="X110" s="5">
        <v>7.5330000000000004</v>
      </c>
      <c r="Y110" s="5">
        <v>5.85</v>
      </c>
      <c r="Z110" s="5"/>
      <c r="AA110" s="5"/>
      <c r="AB110" s="5"/>
      <c r="AC110" s="5"/>
      <c r="AD110" s="5"/>
      <c r="AE110" s="5"/>
      <c r="AF110" s="5"/>
      <c r="AG110" s="5"/>
      <c r="AH110" s="5"/>
      <c r="AI110" s="4">
        <f t="shared" si="126"/>
        <v>100.21500000000002</v>
      </c>
      <c r="AJ110" s="1"/>
      <c r="AM110" s="6">
        <f t="shared" si="127"/>
        <v>4.7399829329207804E-2</v>
      </c>
      <c r="AN110" s="6">
        <f t="shared" si="128"/>
        <v>0</v>
      </c>
      <c r="AO110" s="6">
        <f t="shared" si="129"/>
        <v>0</v>
      </c>
      <c r="AP110" s="6">
        <f t="shared" si="130"/>
        <v>0</v>
      </c>
      <c r="AQ110" s="6">
        <f t="shared" si="131"/>
        <v>0</v>
      </c>
      <c r="AU110" s="6">
        <f t="shared" si="133"/>
        <v>0.22409047783512631</v>
      </c>
      <c r="AV110" s="6">
        <f t="shared" si="134"/>
        <v>31.066807397389262</v>
      </c>
      <c r="AW110" s="6">
        <f t="shared" si="135"/>
        <v>6.9442267873243854E-2</v>
      </c>
      <c r="AX110" s="6">
        <f t="shared" si="136"/>
        <v>0</v>
      </c>
      <c r="AY110" s="6">
        <f t="shared" si="244"/>
        <v>54.544812950440019</v>
      </c>
      <c r="AZ110" s="6">
        <f t="shared" si="245"/>
        <v>0</v>
      </c>
      <c r="BA110" s="6">
        <f t="shared" si="246"/>
        <v>9.5052605049899643</v>
      </c>
      <c r="BB110" s="6">
        <f t="shared" si="247"/>
        <v>4.542186572143172</v>
      </c>
      <c r="BC110" s="6" t="str">
        <f t="shared" si="248"/>
        <v/>
      </c>
      <c r="BD110" s="6" t="str">
        <f t="shared" si="249"/>
        <v/>
      </c>
      <c r="BE110" s="6" t="str">
        <f t="shared" si="250"/>
        <v/>
      </c>
      <c r="BF110" s="6" t="str">
        <f t="shared" si="251"/>
        <v/>
      </c>
      <c r="BG110" s="6" t="str">
        <f t="shared" si="252"/>
        <v/>
      </c>
      <c r="BH110" s="6" t="str">
        <f t="shared" si="253"/>
        <v/>
      </c>
      <c r="BI110" s="6" t="str">
        <f t="shared" si="254"/>
        <v/>
      </c>
      <c r="BJ110" s="6" t="str">
        <f t="shared" si="255"/>
        <v/>
      </c>
      <c r="BK110" s="6" t="str">
        <f t="shared" si="256"/>
        <v/>
      </c>
      <c r="BM110" s="1">
        <v>43</v>
      </c>
      <c r="BN110" s="7" t="str">
        <f t="shared" si="205"/>
        <v/>
      </c>
      <c r="BO110" s="8">
        <f t="shared" si="206"/>
        <v>2.0381926611559357E-2</v>
      </c>
      <c r="BP110" s="8">
        <f t="shared" si="207"/>
        <v>0</v>
      </c>
      <c r="BQ110" s="8">
        <f t="shared" si="208"/>
        <v>0</v>
      </c>
      <c r="BR110" s="8">
        <f t="shared" si="209"/>
        <v>0</v>
      </c>
      <c r="BS110" s="8">
        <f t="shared" si="210"/>
        <v>0</v>
      </c>
      <c r="BT110" s="8" t="str">
        <f t="shared" si="211"/>
        <v/>
      </c>
      <c r="BU110" s="8" t="str">
        <f t="shared" si="212"/>
        <v/>
      </c>
      <c r="BV110" s="8" t="str">
        <f t="shared" si="213"/>
        <v/>
      </c>
      <c r="BW110" s="8">
        <f t="shared" si="214"/>
        <v>9.635890546910432E-2</v>
      </c>
      <c r="BX110" s="8">
        <f t="shared" si="215"/>
        <v>13.358727180877384</v>
      </c>
      <c r="BY110" s="8">
        <f t="shared" si="190"/>
        <v>13.475468012958048</v>
      </c>
      <c r="BZ110" s="7">
        <f t="shared" si="216"/>
        <v>2.9860175185494858E-2</v>
      </c>
      <c r="CA110" s="8">
        <f t="shared" si="217"/>
        <v>0</v>
      </c>
      <c r="CB110" s="8">
        <f t="shared" si="218"/>
        <v>23.454269568689206</v>
      </c>
      <c r="CD110" s="7">
        <f t="shared" si="219"/>
        <v>0</v>
      </c>
      <c r="CE110" s="8">
        <f t="shared" si="220"/>
        <v>4.0872620171456848</v>
      </c>
      <c r="CF110" s="8">
        <f t="shared" si="221"/>
        <v>1.953140226021564</v>
      </c>
      <c r="CG110" s="8" t="str">
        <f t="shared" si="222"/>
        <v/>
      </c>
      <c r="CH110" s="8" t="str">
        <f t="shared" si="223"/>
        <v/>
      </c>
      <c r="CI110" s="8" t="str">
        <f t="shared" si="224"/>
        <v/>
      </c>
      <c r="CJ110" s="8">
        <f t="shared" si="150"/>
        <v>6.0404022431672484</v>
      </c>
      <c r="CK110" s="7" t="str">
        <f t="shared" si="225"/>
        <v/>
      </c>
      <c r="CL110" s="8" t="str">
        <f t="shared" si="226"/>
        <v/>
      </c>
      <c r="CM110" s="8" t="str">
        <f t="shared" si="227"/>
        <v/>
      </c>
      <c r="CO110" s="8" t="str">
        <f t="shared" si="228"/>
        <v/>
      </c>
      <c r="CP110" s="8" t="str">
        <f t="shared" si="229"/>
        <v/>
      </c>
      <c r="CQ110" s="8" t="str">
        <f t="shared" si="230"/>
        <v/>
      </c>
      <c r="CT110" s="9">
        <f t="shared" si="231"/>
        <v>54.320722472604892</v>
      </c>
      <c r="CU110" s="9">
        <f t="shared" si="232"/>
        <v>14.047447077133135</v>
      </c>
      <c r="CV110" s="3"/>
      <c r="CW110" s="3">
        <f t="shared" si="233"/>
        <v>8.6900709279681243E-4</v>
      </c>
      <c r="CX110" s="3">
        <f t="shared" si="234"/>
        <v>4.1083737520327965E-3</v>
      </c>
      <c r="CY110" s="3">
        <f t="shared" si="235"/>
        <v>0.5695648351680459</v>
      </c>
      <c r="CZ110" s="10">
        <f t="shared" si="236"/>
        <v>4.7399829329207804E-2</v>
      </c>
      <c r="DA110" s="3">
        <f t="shared" si="237"/>
        <v>4.9773808448296082E-3</v>
      </c>
      <c r="DB110" s="3">
        <f t="shared" si="238"/>
        <v>0.45292001437043811</v>
      </c>
      <c r="DC110" s="3">
        <f t="shared" si="239"/>
        <v>45.114254474522397</v>
      </c>
      <c r="DD110" s="3">
        <f t="shared" si="240"/>
        <v>0.45292001437043816</v>
      </c>
      <c r="DE110" s="3">
        <f t="shared" si="241"/>
        <v>0.25753955907588849</v>
      </c>
      <c r="DF110" s="10">
        <f t="shared" si="242"/>
        <v>0.27149030716433409</v>
      </c>
      <c r="DG110" s="1">
        <f t="shared" si="243"/>
        <v>0.17924253991002878</v>
      </c>
    </row>
    <row r="111" spans="1:111" ht="13" x14ac:dyDescent="0.15">
      <c r="A111" s="1" t="s">
        <v>140</v>
      </c>
      <c r="B111" s="2" t="s">
        <v>512</v>
      </c>
      <c r="C111" s="2" t="s">
        <v>115</v>
      </c>
      <c r="G111" s="4" t="str">
        <f t="shared" si="125"/>
        <v>ok</v>
      </c>
      <c r="I111" s="5"/>
      <c r="J111" s="5">
        <v>1.4E-2</v>
      </c>
      <c r="K111" s="5">
        <v>1.0999999999999999E-2</v>
      </c>
      <c r="L111" s="5">
        <v>0</v>
      </c>
      <c r="M111" s="5">
        <v>0</v>
      </c>
      <c r="N111" s="5">
        <v>0</v>
      </c>
      <c r="O111" s="5"/>
      <c r="P111" s="5"/>
      <c r="Q111" s="5"/>
      <c r="R111" s="5">
        <v>5.0999999999999997E-2</v>
      </c>
      <c r="S111" s="5">
        <v>68.87</v>
      </c>
      <c r="T111" s="5">
        <v>3.2000000000000001E-2</v>
      </c>
      <c r="U111" s="5">
        <v>0</v>
      </c>
      <c r="V111" s="5">
        <v>18.215</v>
      </c>
      <c r="W111" s="5">
        <v>0</v>
      </c>
      <c r="X111" s="5">
        <v>7.2080000000000002</v>
      </c>
      <c r="Y111" s="5">
        <v>5.4550000000000001</v>
      </c>
      <c r="Z111" s="5"/>
      <c r="AA111" s="5"/>
      <c r="AB111" s="5"/>
      <c r="AC111" s="5"/>
      <c r="AD111" s="5"/>
      <c r="AE111" s="5"/>
      <c r="AF111" s="5"/>
      <c r="AG111" s="5"/>
      <c r="AH111" s="5"/>
      <c r="AI111" s="4">
        <f t="shared" si="126"/>
        <v>99.855999999999995</v>
      </c>
      <c r="AJ111" s="1"/>
      <c r="AM111" s="6">
        <f t="shared" si="127"/>
        <v>2.4034384418005747E-2</v>
      </c>
      <c r="AN111" s="6">
        <f t="shared" si="128"/>
        <v>1.7894597098384077E-2</v>
      </c>
      <c r="AO111" s="6">
        <f t="shared" si="129"/>
        <v>0</v>
      </c>
      <c r="AP111" s="6">
        <f t="shared" si="130"/>
        <v>0</v>
      </c>
      <c r="AQ111" s="6">
        <f t="shared" si="131"/>
        <v>0</v>
      </c>
      <c r="AU111" s="6">
        <f t="shared" si="133"/>
        <v>7.4773567484106421E-2</v>
      </c>
      <c r="AV111" s="6">
        <f t="shared" si="134"/>
        <v>31.866149897995925</v>
      </c>
      <c r="AW111" s="6">
        <f t="shared" si="135"/>
        <v>3.8853674853771336E-2</v>
      </c>
      <c r="AX111" s="6">
        <f t="shared" si="136"/>
        <v>0</v>
      </c>
      <c r="AY111" s="6">
        <f t="shared" si="244"/>
        <v>54.459500056480856</v>
      </c>
      <c r="AZ111" s="6">
        <f t="shared" si="245"/>
        <v>0</v>
      </c>
      <c r="BA111" s="6">
        <f t="shared" si="246"/>
        <v>9.2235276773185824</v>
      </c>
      <c r="BB111" s="6">
        <f t="shared" si="247"/>
        <v>4.295266144350375</v>
      </c>
      <c r="BC111" s="6" t="str">
        <f t="shared" si="248"/>
        <v/>
      </c>
      <c r="BD111" s="6" t="str">
        <f t="shared" si="249"/>
        <v/>
      </c>
      <c r="BE111" s="6" t="str">
        <f t="shared" si="250"/>
        <v/>
      </c>
      <c r="BF111" s="6" t="str">
        <f t="shared" si="251"/>
        <v/>
      </c>
      <c r="BG111" s="6" t="str">
        <f t="shared" si="252"/>
        <v/>
      </c>
      <c r="BH111" s="6" t="str">
        <f t="shared" si="253"/>
        <v/>
      </c>
      <c r="BI111" s="6" t="str">
        <f t="shared" si="254"/>
        <v/>
      </c>
      <c r="BJ111" s="6" t="str">
        <f t="shared" si="255"/>
        <v/>
      </c>
      <c r="BK111" s="6" t="str">
        <f t="shared" si="256"/>
        <v/>
      </c>
      <c r="BM111" s="1">
        <v>43</v>
      </c>
      <c r="BN111" s="7" t="str">
        <f t="shared" si="205"/>
        <v/>
      </c>
      <c r="BO111" s="8">
        <f t="shared" si="206"/>
        <v>1.0334785299742471E-2</v>
      </c>
      <c r="BP111" s="8">
        <f t="shared" si="207"/>
        <v>7.6946767523051532E-3</v>
      </c>
      <c r="BQ111" s="8">
        <f t="shared" si="208"/>
        <v>0</v>
      </c>
      <c r="BR111" s="8">
        <f t="shared" si="209"/>
        <v>0</v>
      </c>
      <c r="BS111" s="8">
        <f t="shared" si="210"/>
        <v>0</v>
      </c>
      <c r="BT111" s="8" t="str">
        <f t="shared" si="211"/>
        <v/>
      </c>
      <c r="BU111" s="8" t="str">
        <f t="shared" si="212"/>
        <v/>
      </c>
      <c r="BV111" s="8" t="str">
        <f t="shared" si="213"/>
        <v/>
      </c>
      <c r="BW111" s="8">
        <f t="shared" si="214"/>
        <v>3.215263401816576E-2</v>
      </c>
      <c r="BX111" s="8">
        <f t="shared" si="215"/>
        <v>13.702444456138249</v>
      </c>
      <c r="BY111" s="8">
        <f t="shared" si="190"/>
        <v>13.752626552208461</v>
      </c>
      <c r="BZ111" s="7">
        <f t="shared" si="216"/>
        <v>1.6707080187121675E-2</v>
      </c>
      <c r="CA111" s="8">
        <f t="shared" si="217"/>
        <v>0</v>
      </c>
      <c r="CB111" s="8">
        <f t="shared" si="218"/>
        <v>23.417585024286769</v>
      </c>
      <c r="CD111" s="7">
        <f t="shared" si="219"/>
        <v>0</v>
      </c>
      <c r="CE111" s="8">
        <f t="shared" si="220"/>
        <v>3.9661169012469908</v>
      </c>
      <c r="CF111" s="8">
        <f t="shared" si="221"/>
        <v>1.8469644420706612</v>
      </c>
      <c r="CG111" s="8" t="str">
        <f t="shared" si="222"/>
        <v/>
      </c>
      <c r="CH111" s="8" t="str">
        <f t="shared" si="223"/>
        <v/>
      </c>
      <c r="CI111" s="8" t="str">
        <f t="shared" si="224"/>
        <v/>
      </c>
      <c r="CJ111" s="8">
        <f t="shared" si="150"/>
        <v>5.813081343317652</v>
      </c>
      <c r="CK111" s="7" t="str">
        <f t="shared" si="225"/>
        <v/>
      </c>
      <c r="CL111" s="8" t="str">
        <f t="shared" si="226"/>
        <v/>
      </c>
      <c r="CM111" s="8" t="str">
        <f t="shared" si="227"/>
        <v/>
      </c>
      <c r="CO111" s="8" t="str">
        <f t="shared" si="228"/>
        <v/>
      </c>
      <c r="CP111" s="8" t="str">
        <f t="shared" si="229"/>
        <v/>
      </c>
      <c r="CQ111" s="8" t="str">
        <f t="shared" si="230"/>
        <v/>
      </c>
      <c r="CT111" s="9">
        <f t="shared" si="231"/>
        <v>54.384726488996748</v>
      </c>
      <c r="CU111" s="9">
        <f t="shared" si="232"/>
        <v>13.518793821668957</v>
      </c>
      <c r="CV111" s="3"/>
      <c r="CW111" s="3">
        <f t="shared" si="233"/>
        <v>4.4132583650381083E-4</v>
      </c>
      <c r="CX111" s="3">
        <f t="shared" si="234"/>
        <v>1.3730123744536307E-3</v>
      </c>
      <c r="CY111" s="3">
        <f t="shared" si="235"/>
        <v>0.58513482248178939</v>
      </c>
      <c r="CZ111" s="10">
        <f t="shared" si="236"/>
        <v>2.4034384418005747E-2</v>
      </c>
      <c r="DA111" s="3">
        <f t="shared" si="237"/>
        <v>1.8143382109574416E-3</v>
      </c>
      <c r="DB111" s="3">
        <f t="shared" si="238"/>
        <v>0.46876948625859272</v>
      </c>
      <c r="DC111" s="3">
        <f t="shared" si="239"/>
        <v>45.384943719664889</v>
      </c>
      <c r="DD111" s="3">
        <f t="shared" si="240"/>
        <v>0.46876948625859272</v>
      </c>
      <c r="DE111" s="3">
        <f t="shared" si="241"/>
        <v>0.24823573128009604</v>
      </c>
      <c r="DF111" s="10">
        <f t="shared" si="242"/>
        <v>9.8807951902112168E-2</v>
      </c>
      <c r="DG111" s="1">
        <f t="shared" si="243"/>
        <v>0.17117923630500362</v>
      </c>
    </row>
    <row r="112" spans="1:111" ht="13" x14ac:dyDescent="0.15">
      <c r="A112" s="1" t="s">
        <v>140</v>
      </c>
      <c r="B112" s="2" t="s">
        <v>512</v>
      </c>
      <c r="C112" s="2" t="s">
        <v>116</v>
      </c>
      <c r="G112" s="4" t="str">
        <f t="shared" si="125"/>
        <v>ok</v>
      </c>
      <c r="I112" s="5"/>
      <c r="J112" s="5">
        <v>4.1000000000000002E-2</v>
      </c>
      <c r="K112" s="5">
        <v>0</v>
      </c>
      <c r="L112" s="5">
        <v>0</v>
      </c>
      <c r="M112" s="5">
        <v>0</v>
      </c>
      <c r="N112" s="5">
        <v>0</v>
      </c>
      <c r="O112" s="5"/>
      <c r="P112" s="5"/>
      <c r="Q112" s="5"/>
      <c r="R112" s="5">
        <v>0.152</v>
      </c>
      <c r="S112" s="5">
        <v>68.796000000000006</v>
      </c>
      <c r="T112" s="5">
        <v>3.1E-2</v>
      </c>
      <c r="U112" s="5">
        <v>8.3000000000000004E-2</v>
      </c>
      <c r="V112" s="5">
        <v>18.405000000000001</v>
      </c>
      <c r="W112" s="5">
        <v>0</v>
      </c>
      <c r="X112" s="5">
        <v>7.9809999999999999</v>
      </c>
      <c r="Y112" s="5">
        <v>5.5890000000000004</v>
      </c>
      <c r="Z112" s="5"/>
      <c r="AA112" s="5"/>
      <c r="AB112" s="5"/>
      <c r="AC112" s="5"/>
      <c r="AD112" s="5"/>
      <c r="AE112" s="5"/>
      <c r="AF112" s="5"/>
      <c r="AG112" s="5"/>
      <c r="AH112" s="5"/>
      <c r="AI112" s="4">
        <f t="shared" si="126"/>
        <v>101.078</v>
      </c>
      <c r="AJ112" s="1"/>
      <c r="AM112" s="6">
        <f t="shared" si="127"/>
        <v>6.9112339476648049E-2</v>
      </c>
      <c r="AN112" s="6">
        <f t="shared" si="128"/>
        <v>0</v>
      </c>
      <c r="AO112" s="6">
        <f t="shared" si="129"/>
        <v>0</v>
      </c>
      <c r="AP112" s="6">
        <f t="shared" si="130"/>
        <v>0</v>
      </c>
      <c r="AQ112" s="6">
        <f t="shared" si="131"/>
        <v>0</v>
      </c>
      <c r="AU112" s="6">
        <f t="shared" si="133"/>
        <v>0.21882063972903976</v>
      </c>
      <c r="AV112" s="6">
        <f t="shared" si="134"/>
        <v>31.25571725598672</v>
      </c>
      <c r="AW112" s="6">
        <f t="shared" si="135"/>
        <v>3.6958180906749863E-2</v>
      </c>
      <c r="AX112" s="6">
        <f t="shared" si="136"/>
        <v>3.8951559197938405E-2</v>
      </c>
      <c r="AY112" s="6">
        <f t="shared" si="244"/>
        <v>54.031505216786968</v>
      </c>
      <c r="AZ112" s="6">
        <f t="shared" si="245"/>
        <v>0</v>
      </c>
      <c r="BA112" s="6">
        <f t="shared" si="246"/>
        <v>10.027816037235301</v>
      </c>
      <c r="BB112" s="6">
        <f t="shared" si="247"/>
        <v>4.321118770680644</v>
      </c>
      <c r="BC112" s="6" t="str">
        <f t="shared" si="248"/>
        <v/>
      </c>
      <c r="BD112" s="6" t="str">
        <f t="shared" si="249"/>
        <v/>
      </c>
      <c r="BE112" s="6" t="str">
        <f t="shared" si="250"/>
        <v/>
      </c>
      <c r="BF112" s="6" t="str">
        <f t="shared" si="251"/>
        <v/>
      </c>
      <c r="BG112" s="6" t="str">
        <f t="shared" si="252"/>
        <v/>
      </c>
      <c r="BH112" s="6" t="str">
        <f t="shared" si="253"/>
        <v/>
      </c>
      <c r="BI112" s="6" t="str">
        <f t="shared" si="254"/>
        <v/>
      </c>
      <c r="BJ112" s="6" t="str">
        <f t="shared" si="255"/>
        <v/>
      </c>
      <c r="BK112" s="6" t="str">
        <f t="shared" si="256"/>
        <v/>
      </c>
      <c r="BM112" s="1">
        <v>43</v>
      </c>
      <c r="BN112" s="7" t="str">
        <f t="shared" si="205"/>
        <v/>
      </c>
      <c r="BO112" s="8">
        <f t="shared" si="206"/>
        <v>2.9718305974958663E-2</v>
      </c>
      <c r="BP112" s="8">
        <f t="shared" si="207"/>
        <v>0</v>
      </c>
      <c r="BQ112" s="8">
        <f t="shared" si="208"/>
        <v>0</v>
      </c>
      <c r="BR112" s="8">
        <f t="shared" si="209"/>
        <v>0</v>
      </c>
      <c r="BS112" s="8">
        <f t="shared" si="210"/>
        <v>0</v>
      </c>
      <c r="BT112" s="8" t="str">
        <f t="shared" si="211"/>
        <v/>
      </c>
      <c r="BU112" s="8" t="str">
        <f t="shared" si="212"/>
        <v/>
      </c>
      <c r="BV112" s="8" t="str">
        <f t="shared" si="213"/>
        <v/>
      </c>
      <c r="BW112" s="8">
        <f t="shared" si="214"/>
        <v>9.4092875083487099E-2</v>
      </c>
      <c r="BX112" s="8">
        <f t="shared" si="215"/>
        <v>13.439958420074291</v>
      </c>
      <c r="BY112" s="8">
        <f t="shared" si="190"/>
        <v>13.563769601132737</v>
      </c>
      <c r="BZ112" s="7">
        <f t="shared" si="216"/>
        <v>1.5892017789902443E-2</v>
      </c>
      <c r="CA112" s="8">
        <f t="shared" si="217"/>
        <v>1.6749170455113514E-2</v>
      </c>
      <c r="CB112" s="8">
        <f t="shared" si="218"/>
        <v>23.233547243218396</v>
      </c>
      <c r="CD112" s="7">
        <f t="shared" si="219"/>
        <v>0</v>
      </c>
      <c r="CE112" s="8">
        <f t="shared" si="220"/>
        <v>4.311960896011179</v>
      </c>
      <c r="CF112" s="8">
        <f t="shared" si="221"/>
        <v>1.858081071392677</v>
      </c>
      <c r="CG112" s="8" t="str">
        <f t="shared" si="222"/>
        <v/>
      </c>
      <c r="CH112" s="8" t="str">
        <f t="shared" si="223"/>
        <v/>
      </c>
      <c r="CI112" s="8" t="str">
        <f t="shared" si="224"/>
        <v/>
      </c>
      <c r="CJ112" s="8">
        <f t="shared" si="150"/>
        <v>6.170041967403856</v>
      </c>
      <c r="CK112" s="7" t="str">
        <f t="shared" si="225"/>
        <v/>
      </c>
      <c r="CL112" s="8" t="str">
        <f t="shared" si="226"/>
        <v/>
      </c>
      <c r="CM112" s="8" t="str">
        <f t="shared" si="227"/>
        <v/>
      </c>
      <c r="CO112" s="8" t="str">
        <f t="shared" si="228"/>
        <v/>
      </c>
      <c r="CP112" s="8" t="str">
        <f t="shared" si="229"/>
        <v/>
      </c>
      <c r="CQ112" s="8" t="str">
        <f t="shared" si="230"/>
        <v/>
      </c>
      <c r="CT112" s="9">
        <f t="shared" si="231"/>
        <v>53.812684577057929</v>
      </c>
      <c r="CU112" s="9">
        <f t="shared" si="232"/>
        <v>14.348934807915946</v>
      </c>
      <c r="CV112" s="3"/>
      <c r="CW112" s="3">
        <f t="shared" si="233"/>
        <v>1.2791118662963999E-3</v>
      </c>
      <c r="CX112" s="3">
        <f t="shared" si="234"/>
        <v>4.0498712529121747E-3</v>
      </c>
      <c r="CY112" s="3">
        <f t="shared" si="235"/>
        <v>0.57847208088283886</v>
      </c>
      <c r="CZ112" s="10">
        <f t="shared" si="236"/>
        <v>6.9112339476648049E-2</v>
      </c>
      <c r="DA112" s="3">
        <f t="shared" si="237"/>
        <v>5.3289831192085751E-3</v>
      </c>
      <c r="DB112" s="3">
        <f t="shared" si="238"/>
        <v>0.45708564093321674</v>
      </c>
      <c r="DC112" s="3">
        <f t="shared" si="239"/>
        <v>45.604652063902662</v>
      </c>
      <c r="DD112" s="3">
        <f t="shared" si="240"/>
        <v>0.4570856409332168</v>
      </c>
      <c r="DE112" s="3">
        <f t="shared" si="241"/>
        <v>0.26556607576162611</v>
      </c>
      <c r="DF112" s="10">
        <f t="shared" si="242"/>
        <v>0.28793297920568783</v>
      </c>
      <c r="DG112" s="1">
        <f t="shared" si="243"/>
        <v>0.19092100016558497</v>
      </c>
    </row>
    <row r="113" spans="1:111" ht="13" x14ac:dyDescent="0.15">
      <c r="A113" s="1" t="s">
        <v>140</v>
      </c>
      <c r="B113" s="2" t="s">
        <v>512</v>
      </c>
      <c r="C113" s="2" t="s">
        <v>117</v>
      </c>
      <c r="G113" s="4" t="str">
        <f t="shared" si="125"/>
        <v>ok</v>
      </c>
      <c r="I113" s="5"/>
      <c r="J113" s="5">
        <v>3.2000000000000001E-2</v>
      </c>
      <c r="K113" s="5">
        <v>0</v>
      </c>
      <c r="L113" s="5">
        <v>0</v>
      </c>
      <c r="M113" s="5">
        <v>0</v>
      </c>
      <c r="N113" s="5">
        <v>0</v>
      </c>
      <c r="O113" s="5"/>
      <c r="P113" s="5"/>
      <c r="Q113" s="5"/>
      <c r="R113" s="5">
        <v>0.30599999999999999</v>
      </c>
      <c r="S113" s="5">
        <v>67.92</v>
      </c>
      <c r="T113" s="5">
        <v>0</v>
      </c>
      <c r="U113" s="5">
        <v>0</v>
      </c>
      <c r="V113" s="5">
        <v>18.268999999999998</v>
      </c>
      <c r="W113" s="5">
        <v>0</v>
      </c>
      <c r="X113" s="5">
        <v>8.1549999999999994</v>
      </c>
      <c r="Y113" s="5">
        <v>6.2679999999999998</v>
      </c>
      <c r="Z113" s="5"/>
      <c r="AA113" s="5"/>
      <c r="AB113" s="5"/>
      <c r="AC113" s="5"/>
      <c r="AD113" s="5"/>
      <c r="AE113" s="5"/>
      <c r="AF113" s="5"/>
      <c r="AG113" s="5"/>
      <c r="AH113" s="5"/>
      <c r="AI113" s="4">
        <f t="shared" si="126"/>
        <v>100.94999999999999</v>
      </c>
      <c r="AJ113" s="1"/>
      <c r="AM113" s="6">
        <f t="shared" si="127"/>
        <v>5.3899853027108757E-2</v>
      </c>
      <c r="AN113" s="6">
        <f t="shared" si="128"/>
        <v>0</v>
      </c>
      <c r="AO113" s="6">
        <f t="shared" si="129"/>
        <v>0</v>
      </c>
      <c r="AP113" s="6">
        <f t="shared" si="130"/>
        <v>0</v>
      </c>
      <c r="AQ113" s="6">
        <f t="shared" si="131"/>
        <v>0</v>
      </c>
      <c r="AU113" s="6">
        <f t="shared" si="133"/>
        <v>0.44018170374075738</v>
      </c>
      <c r="AV113" s="6">
        <f t="shared" si="134"/>
        <v>30.833996876951698</v>
      </c>
      <c r="AW113" s="6">
        <f t="shared" si="135"/>
        <v>0</v>
      </c>
      <c r="AX113" s="6">
        <f t="shared" si="136"/>
        <v>0</v>
      </c>
      <c r="AY113" s="6">
        <f t="shared" si="244"/>
        <v>53.591003022095428</v>
      </c>
      <c r="AZ113" s="6">
        <f t="shared" si="245"/>
        <v>0</v>
      </c>
      <c r="BA113" s="6">
        <f t="shared" si="246"/>
        <v>10.2385599559392</v>
      </c>
      <c r="BB113" s="6">
        <f t="shared" si="247"/>
        <v>4.8423585882458076</v>
      </c>
      <c r="BC113" s="6" t="str">
        <f t="shared" si="248"/>
        <v/>
      </c>
      <c r="BD113" s="6" t="str">
        <f t="shared" si="249"/>
        <v/>
      </c>
      <c r="BE113" s="6" t="str">
        <f t="shared" si="250"/>
        <v/>
      </c>
      <c r="BF113" s="6" t="str">
        <f t="shared" si="251"/>
        <v/>
      </c>
      <c r="BG113" s="6" t="str">
        <f t="shared" si="252"/>
        <v/>
      </c>
      <c r="BH113" s="6" t="str">
        <f t="shared" si="253"/>
        <v/>
      </c>
      <c r="BI113" s="6" t="str">
        <f t="shared" si="254"/>
        <v/>
      </c>
      <c r="BJ113" s="6" t="str">
        <f t="shared" si="255"/>
        <v/>
      </c>
      <c r="BK113" s="6" t="str">
        <f t="shared" si="256"/>
        <v/>
      </c>
      <c r="BM113" s="1">
        <v>43</v>
      </c>
      <c r="BN113" s="7" t="str">
        <f t="shared" si="205"/>
        <v/>
      </c>
      <c r="BO113" s="8">
        <f t="shared" si="206"/>
        <v>2.3176936801656764E-2</v>
      </c>
      <c r="BP113" s="8">
        <f t="shared" si="207"/>
        <v>0</v>
      </c>
      <c r="BQ113" s="8">
        <f t="shared" si="208"/>
        <v>0</v>
      </c>
      <c r="BR113" s="8">
        <f t="shared" si="209"/>
        <v>0</v>
      </c>
      <c r="BS113" s="8">
        <f t="shared" si="210"/>
        <v>0</v>
      </c>
      <c r="BT113" s="8" t="str">
        <f t="shared" si="211"/>
        <v/>
      </c>
      <c r="BU113" s="8" t="str">
        <f t="shared" si="212"/>
        <v/>
      </c>
      <c r="BV113" s="8" t="str">
        <f t="shared" si="213"/>
        <v/>
      </c>
      <c r="BW113" s="8">
        <f t="shared" si="214"/>
        <v>0.18927813260852566</v>
      </c>
      <c r="BX113" s="8">
        <f t="shared" si="215"/>
        <v>13.258618657089229</v>
      </c>
      <c r="BY113" s="8">
        <f t="shared" si="190"/>
        <v>13.471073726499412</v>
      </c>
      <c r="BZ113" s="7">
        <f t="shared" si="216"/>
        <v>0</v>
      </c>
      <c r="CA113" s="8">
        <f t="shared" si="217"/>
        <v>0</v>
      </c>
      <c r="CB113" s="8">
        <f t="shared" si="218"/>
        <v>23.044131299501032</v>
      </c>
      <c r="CD113" s="7">
        <f t="shared" si="219"/>
        <v>0</v>
      </c>
      <c r="CE113" s="8">
        <f t="shared" si="220"/>
        <v>4.4025807810538558</v>
      </c>
      <c r="CF113" s="8">
        <f t="shared" si="221"/>
        <v>2.0822141929456972</v>
      </c>
      <c r="CG113" s="8" t="str">
        <f t="shared" si="222"/>
        <v/>
      </c>
      <c r="CH113" s="8" t="str">
        <f t="shared" si="223"/>
        <v/>
      </c>
      <c r="CI113" s="8" t="str">
        <f t="shared" si="224"/>
        <v/>
      </c>
      <c r="CJ113" s="8">
        <f t="shared" si="150"/>
        <v>6.484794973999553</v>
      </c>
      <c r="CK113" s="7" t="str">
        <f t="shared" si="225"/>
        <v/>
      </c>
      <c r="CL113" s="8" t="str">
        <f t="shared" si="226"/>
        <v/>
      </c>
      <c r="CM113" s="8" t="str">
        <f t="shared" si="227"/>
        <v/>
      </c>
      <c r="CO113" s="8" t="str">
        <f t="shared" si="228"/>
        <v/>
      </c>
      <c r="CP113" s="8" t="str">
        <f t="shared" si="229"/>
        <v/>
      </c>
      <c r="CQ113" s="8" t="str">
        <f t="shared" si="230"/>
        <v/>
      </c>
      <c r="CT113" s="9">
        <f t="shared" si="231"/>
        <v>53.150821318354673</v>
      </c>
      <c r="CU113" s="9">
        <f t="shared" si="232"/>
        <v>15.080918544185007</v>
      </c>
      <c r="CV113" s="3"/>
      <c r="CW113" s="3">
        <f t="shared" si="233"/>
        <v>1.0057630943180143E-3</v>
      </c>
      <c r="CX113" s="3">
        <f t="shared" si="234"/>
        <v>8.2137239259968998E-3</v>
      </c>
      <c r="CY113" s="3">
        <f t="shared" si="235"/>
        <v>0.57535771189501572</v>
      </c>
      <c r="CZ113" s="10">
        <f t="shared" si="236"/>
        <v>5.3899853027108757E-2</v>
      </c>
      <c r="DA113" s="3">
        <f t="shared" si="237"/>
        <v>9.2194870203149148E-3</v>
      </c>
      <c r="DB113" s="3">
        <f t="shared" si="238"/>
        <v>0.44900442821002889</v>
      </c>
      <c r="DC113" s="3">
        <f t="shared" si="239"/>
        <v>45.914915421136705</v>
      </c>
      <c r="DD113" s="3">
        <f t="shared" si="240"/>
        <v>0.44900442821002889</v>
      </c>
      <c r="DE113" s="3">
        <f t="shared" si="241"/>
        <v>0.28140765601955958</v>
      </c>
      <c r="DF113" s="10">
        <f t="shared" si="242"/>
        <v>0.49408155676786614</v>
      </c>
      <c r="DG113" s="1">
        <f t="shared" si="243"/>
        <v>0.20026946516156877</v>
      </c>
    </row>
    <row r="114" spans="1:111" ht="13" x14ac:dyDescent="0.15">
      <c r="A114" s="1" t="s">
        <v>140</v>
      </c>
      <c r="B114" s="2" t="s">
        <v>512</v>
      </c>
      <c r="C114" s="2" t="s">
        <v>118</v>
      </c>
      <c r="G114" s="4" t="str">
        <f t="shared" si="125"/>
        <v>ok</v>
      </c>
      <c r="I114" s="5"/>
      <c r="J114" s="5">
        <v>3.2000000000000001E-2</v>
      </c>
      <c r="K114" s="5">
        <v>0</v>
      </c>
      <c r="L114" s="5">
        <v>0</v>
      </c>
      <c r="M114" s="5">
        <v>0</v>
      </c>
      <c r="N114" s="5">
        <v>0</v>
      </c>
      <c r="O114" s="5"/>
      <c r="P114" s="5"/>
      <c r="Q114" s="5"/>
      <c r="R114" s="5">
        <v>0.56000000000000005</v>
      </c>
      <c r="S114" s="5">
        <v>69.826999999999998</v>
      </c>
      <c r="T114" s="5">
        <v>2.5999999999999999E-2</v>
      </c>
      <c r="U114" s="5">
        <v>0</v>
      </c>
      <c r="V114" s="5">
        <v>18.478000000000002</v>
      </c>
      <c r="W114" s="5">
        <v>0</v>
      </c>
      <c r="X114" s="5">
        <v>7.3079999999999998</v>
      </c>
      <c r="Y114" s="5">
        <v>4.4560000000000004</v>
      </c>
      <c r="Z114" s="5"/>
      <c r="AA114" s="5"/>
      <c r="AB114" s="5"/>
      <c r="AC114" s="5"/>
      <c r="AD114" s="5"/>
      <c r="AE114" s="5"/>
      <c r="AF114" s="5"/>
      <c r="AG114" s="5"/>
      <c r="AH114" s="5"/>
      <c r="AI114" s="4">
        <f t="shared" si="126"/>
        <v>100.687</v>
      </c>
      <c r="AJ114" s="1"/>
      <c r="AM114" s="6">
        <f t="shared" si="127"/>
        <v>5.4218711415506146E-2</v>
      </c>
      <c r="AN114" s="6">
        <f t="shared" si="128"/>
        <v>0</v>
      </c>
      <c r="AO114" s="6">
        <f t="shared" si="129"/>
        <v>0</v>
      </c>
      <c r="AP114" s="6">
        <f t="shared" si="130"/>
        <v>0</v>
      </c>
      <c r="AQ114" s="6">
        <f t="shared" si="131"/>
        <v>0</v>
      </c>
      <c r="AU114" s="6">
        <f t="shared" si="133"/>
        <v>0.81032679205507685</v>
      </c>
      <c r="AV114" s="6">
        <f t="shared" si="134"/>
        <v>31.887255479078039</v>
      </c>
      <c r="AW114" s="6">
        <f t="shared" si="135"/>
        <v>3.1156575486786214E-2</v>
      </c>
      <c r="AX114" s="6">
        <f t="shared" si="136"/>
        <v>0</v>
      </c>
      <c r="AY114" s="6">
        <f t="shared" si="244"/>
        <v>54.524750031987182</v>
      </c>
      <c r="AZ114" s="6">
        <f t="shared" si="245"/>
        <v>0</v>
      </c>
      <c r="BA114" s="6">
        <f t="shared" si="246"/>
        <v>9.2294338597043009</v>
      </c>
      <c r="BB114" s="6">
        <f t="shared" si="247"/>
        <v>3.4628585502731055</v>
      </c>
      <c r="BC114" s="6" t="str">
        <f t="shared" si="248"/>
        <v/>
      </c>
      <c r="BD114" s="6" t="str">
        <f t="shared" si="249"/>
        <v/>
      </c>
      <c r="BE114" s="6" t="str">
        <f t="shared" si="250"/>
        <v/>
      </c>
      <c r="BF114" s="6" t="str">
        <f t="shared" si="251"/>
        <v/>
      </c>
      <c r="BG114" s="6" t="str">
        <f t="shared" si="252"/>
        <v/>
      </c>
      <c r="BH114" s="6" t="str">
        <f t="shared" si="253"/>
        <v/>
      </c>
      <c r="BI114" s="6" t="str">
        <f t="shared" si="254"/>
        <v/>
      </c>
      <c r="BJ114" s="6" t="str">
        <f t="shared" si="255"/>
        <v/>
      </c>
      <c r="BK114" s="6" t="str">
        <f t="shared" si="256"/>
        <v/>
      </c>
      <c r="BM114" s="1">
        <v>43</v>
      </c>
      <c r="BN114" s="7" t="str">
        <f t="shared" si="205"/>
        <v/>
      </c>
      <c r="BO114" s="8">
        <f t="shared" si="206"/>
        <v>2.3314045908667643E-2</v>
      </c>
      <c r="BP114" s="8">
        <f t="shared" si="207"/>
        <v>0</v>
      </c>
      <c r="BQ114" s="8">
        <f t="shared" si="208"/>
        <v>0</v>
      </c>
      <c r="BR114" s="8">
        <f t="shared" si="209"/>
        <v>0</v>
      </c>
      <c r="BS114" s="8">
        <f t="shared" si="210"/>
        <v>0</v>
      </c>
      <c r="BT114" s="8" t="str">
        <f t="shared" si="211"/>
        <v/>
      </c>
      <c r="BU114" s="8" t="str">
        <f t="shared" si="212"/>
        <v/>
      </c>
      <c r="BV114" s="8" t="str">
        <f t="shared" si="213"/>
        <v/>
      </c>
      <c r="BW114" s="8">
        <f t="shared" si="214"/>
        <v>0.34844052058368308</v>
      </c>
      <c r="BX114" s="8">
        <f t="shared" si="215"/>
        <v>13.711519856003555</v>
      </c>
      <c r="BY114" s="8">
        <f t="shared" si="190"/>
        <v>14.083274422495906</v>
      </c>
      <c r="BZ114" s="7">
        <f t="shared" si="216"/>
        <v>1.3397327459318072E-2</v>
      </c>
      <c r="CA114" s="8">
        <f t="shared" si="217"/>
        <v>0</v>
      </c>
      <c r="CB114" s="8">
        <f t="shared" si="218"/>
        <v>23.445642513754489</v>
      </c>
      <c r="CD114" s="7">
        <f t="shared" si="219"/>
        <v>0</v>
      </c>
      <c r="CE114" s="8">
        <f t="shared" si="220"/>
        <v>3.9686565596728496</v>
      </c>
      <c r="CF114" s="8">
        <f t="shared" si="221"/>
        <v>1.4890291766174355</v>
      </c>
      <c r="CG114" s="8" t="str">
        <f t="shared" si="222"/>
        <v/>
      </c>
      <c r="CH114" s="8" t="str">
        <f t="shared" si="223"/>
        <v/>
      </c>
      <c r="CI114" s="8" t="str">
        <f t="shared" si="224"/>
        <v/>
      </c>
      <c r="CJ114" s="8">
        <f t="shared" si="150"/>
        <v>5.4576857362902853</v>
      </c>
      <c r="CK114" s="7" t="str">
        <f t="shared" si="225"/>
        <v/>
      </c>
      <c r="CL114" s="8" t="str">
        <f t="shared" si="226"/>
        <v/>
      </c>
      <c r="CM114" s="8" t="str">
        <f t="shared" si="227"/>
        <v/>
      </c>
      <c r="CO114" s="8" t="str">
        <f t="shared" si="228"/>
        <v/>
      </c>
      <c r="CP114" s="8" t="str">
        <f t="shared" si="229"/>
        <v/>
      </c>
      <c r="CQ114" s="8" t="str">
        <f t="shared" si="230"/>
        <v/>
      </c>
      <c r="CT114" s="9">
        <f t="shared" si="231"/>
        <v>53.714423239932103</v>
      </c>
      <c r="CU114" s="9">
        <f t="shared" si="232"/>
        <v>12.692292409977407</v>
      </c>
      <c r="CV114" s="3"/>
      <c r="CW114" s="3">
        <f t="shared" si="233"/>
        <v>9.9438716149452327E-4</v>
      </c>
      <c r="CX114" s="3">
        <f t="shared" si="234"/>
        <v>1.4861632406928874E-2</v>
      </c>
      <c r="CY114" s="3">
        <f t="shared" si="235"/>
        <v>0.58482167199980273</v>
      </c>
      <c r="CZ114" s="10">
        <f t="shared" si="236"/>
        <v>5.4218711415506146E-2</v>
      </c>
      <c r="DA114" s="3">
        <f t="shared" si="237"/>
        <v>1.5856019568423398E-2</v>
      </c>
      <c r="DB114" s="3">
        <f t="shared" si="238"/>
        <v>0.47439242074076071</v>
      </c>
      <c r="DC114" s="3">
        <f t="shared" si="239"/>
        <v>44.579547889055441</v>
      </c>
      <c r="DD114" s="3">
        <f t="shared" si="240"/>
        <v>0.47439242074076071</v>
      </c>
      <c r="DE114" s="3">
        <f t="shared" si="241"/>
        <v>0.23278038693495007</v>
      </c>
      <c r="DF114" s="10">
        <f t="shared" si="242"/>
        <v>0.86454550347058301</v>
      </c>
      <c r="DG114" s="1">
        <f t="shared" si="243"/>
        <v>0.18512655917272811</v>
      </c>
    </row>
    <row r="115" spans="1:111" ht="13" x14ac:dyDescent="0.15">
      <c r="A115" s="1" t="s">
        <v>140</v>
      </c>
      <c r="B115" s="2" t="s">
        <v>512</v>
      </c>
      <c r="C115" s="2" t="s">
        <v>119</v>
      </c>
      <c r="G115" s="4" t="str">
        <f t="shared" si="125"/>
        <v>ok</v>
      </c>
      <c r="I115" s="5"/>
      <c r="J115" s="5">
        <v>5.7000000000000002E-2</v>
      </c>
      <c r="K115" s="5">
        <v>0</v>
      </c>
      <c r="L115" s="5">
        <v>0</v>
      </c>
      <c r="M115" s="5">
        <v>0</v>
      </c>
      <c r="N115" s="5">
        <v>0</v>
      </c>
      <c r="O115" s="5"/>
      <c r="P115" s="5"/>
      <c r="Q115" s="5"/>
      <c r="R115" s="5">
        <v>0.66900000000000004</v>
      </c>
      <c r="S115" s="5">
        <v>69.347999999999999</v>
      </c>
      <c r="T115" s="5">
        <v>0</v>
      </c>
      <c r="U115" s="5">
        <v>0</v>
      </c>
      <c r="V115" s="5">
        <v>18.66</v>
      </c>
      <c r="W115" s="5">
        <v>0</v>
      </c>
      <c r="X115" s="5">
        <v>8.1349999999999998</v>
      </c>
      <c r="Y115" s="5">
        <v>4.7279999999999998</v>
      </c>
      <c r="Z115" s="5"/>
      <c r="AA115" s="5"/>
      <c r="AB115" s="5"/>
      <c r="AC115" s="5"/>
      <c r="AD115" s="5"/>
      <c r="AE115" s="5"/>
      <c r="AF115" s="5"/>
      <c r="AG115" s="5"/>
      <c r="AH115" s="5"/>
      <c r="AI115" s="4">
        <f t="shared" si="126"/>
        <v>101.59699999999999</v>
      </c>
      <c r="AJ115" s="1"/>
      <c r="AM115" s="6">
        <f t="shared" si="127"/>
        <v>9.4922538366423684E-2</v>
      </c>
      <c r="AN115" s="6">
        <f t="shared" si="128"/>
        <v>0</v>
      </c>
      <c r="AO115" s="6">
        <f t="shared" si="129"/>
        <v>0</v>
      </c>
      <c r="AP115" s="6">
        <f t="shared" si="130"/>
        <v>0</v>
      </c>
      <c r="AQ115" s="6">
        <f t="shared" si="131"/>
        <v>0</v>
      </c>
      <c r="AU115" s="6">
        <f t="shared" si="133"/>
        <v>0.95146663467073145</v>
      </c>
      <c r="AV115" s="6">
        <f t="shared" si="134"/>
        <v>31.125975581351824</v>
      </c>
      <c r="AW115" s="6">
        <f t="shared" si="135"/>
        <v>0</v>
      </c>
      <c r="AX115" s="6">
        <f t="shared" si="136"/>
        <v>0</v>
      </c>
      <c r="AY115" s="6">
        <f t="shared" si="244"/>
        <v>54.11848546674068</v>
      </c>
      <c r="AZ115" s="6">
        <f t="shared" si="245"/>
        <v>0</v>
      </c>
      <c r="BA115" s="6">
        <f t="shared" si="246"/>
        <v>10.097860222236198</v>
      </c>
      <c r="BB115" s="6">
        <f t="shared" si="247"/>
        <v>3.6112895566341319</v>
      </c>
      <c r="BC115" s="6" t="str">
        <f t="shared" si="248"/>
        <v/>
      </c>
      <c r="BD115" s="6" t="str">
        <f t="shared" si="249"/>
        <v/>
      </c>
      <c r="BE115" s="6" t="str">
        <f t="shared" si="250"/>
        <v/>
      </c>
      <c r="BF115" s="6" t="str">
        <f t="shared" si="251"/>
        <v/>
      </c>
      <c r="BG115" s="6" t="str">
        <f t="shared" si="252"/>
        <v/>
      </c>
      <c r="BH115" s="6" t="str">
        <f t="shared" si="253"/>
        <v/>
      </c>
      <c r="BI115" s="6" t="str">
        <f t="shared" si="254"/>
        <v/>
      </c>
      <c r="BJ115" s="6" t="str">
        <f t="shared" si="255"/>
        <v/>
      </c>
      <c r="BK115" s="6" t="str">
        <f t="shared" si="256"/>
        <v/>
      </c>
      <c r="BM115" s="1">
        <v>43</v>
      </c>
      <c r="BN115" s="7" t="str">
        <f t="shared" si="205"/>
        <v/>
      </c>
      <c r="BO115" s="8">
        <f t="shared" si="206"/>
        <v>4.0816691497562188E-2</v>
      </c>
      <c r="BP115" s="8">
        <f t="shared" si="207"/>
        <v>0</v>
      </c>
      <c r="BQ115" s="8">
        <f t="shared" si="208"/>
        <v>0</v>
      </c>
      <c r="BR115" s="8">
        <f t="shared" si="209"/>
        <v>0</v>
      </c>
      <c r="BS115" s="8">
        <f t="shared" si="210"/>
        <v>0</v>
      </c>
      <c r="BT115" s="8" t="str">
        <f t="shared" si="211"/>
        <v/>
      </c>
      <c r="BU115" s="8" t="str">
        <f t="shared" si="212"/>
        <v/>
      </c>
      <c r="BV115" s="8" t="str">
        <f t="shared" si="213"/>
        <v/>
      </c>
      <c r="BW115" s="8">
        <f t="shared" si="214"/>
        <v>0.40913065290841449</v>
      </c>
      <c r="BX115" s="8">
        <f t="shared" si="215"/>
        <v>13.384169499981285</v>
      </c>
      <c r="BY115" s="8">
        <f t="shared" si="190"/>
        <v>13.834116844387262</v>
      </c>
      <c r="BZ115" s="7">
        <f t="shared" si="216"/>
        <v>0</v>
      </c>
      <c r="CA115" s="8">
        <f t="shared" si="217"/>
        <v>0</v>
      </c>
      <c r="CB115" s="8">
        <f t="shared" si="218"/>
        <v>23.270948750698494</v>
      </c>
      <c r="CD115" s="7">
        <f t="shared" si="219"/>
        <v>0</v>
      </c>
      <c r="CE115" s="8">
        <f t="shared" si="220"/>
        <v>4.3420798955615654</v>
      </c>
      <c r="CF115" s="8">
        <f t="shared" si="221"/>
        <v>1.5528545093526767</v>
      </c>
      <c r="CG115" s="8" t="str">
        <f t="shared" si="222"/>
        <v/>
      </c>
      <c r="CH115" s="8" t="str">
        <f t="shared" si="223"/>
        <v/>
      </c>
      <c r="CI115" s="8" t="str">
        <f t="shared" si="224"/>
        <v/>
      </c>
      <c r="CJ115" s="8">
        <f t="shared" si="150"/>
        <v>5.8949344049142418</v>
      </c>
      <c r="CK115" s="7" t="str">
        <f t="shared" si="225"/>
        <v/>
      </c>
      <c r="CL115" s="8" t="str">
        <f t="shared" si="226"/>
        <v/>
      </c>
      <c r="CM115" s="8" t="str">
        <f t="shared" si="227"/>
        <v/>
      </c>
      <c r="CO115" s="8" t="str">
        <f t="shared" si="228"/>
        <v/>
      </c>
      <c r="CP115" s="8" t="str">
        <f t="shared" si="229"/>
        <v/>
      </c>
      <c r="CQ115" s="8" t="str">
        <f t="shared" si="230"/>
        <v/>
      </c>
      <c r="CT115" s="9">
        <f t="shared" si="231"/>
        <v>53.167018832069949</v>
      </c>
      <c r="CU115" s="9">
        <f t="shared" si="232"/>
        <v>13.70914977887033</v>
      </c>
      <c r="CV115" s="3"/>
      <c r="CW115" s="3">
        <f t="shared" si="233"/>
        <v>1.753976253174338E-3</v>
      </c>
      <c r="CX115" s="3">
        <f t="shared" si="234"/>
        <v>1.7581176310920037E-2</v>
      </c>
      <c r="CY115" s="3">
        <f t="shared" si="235"/>
        <v>0.57514498628164223</v>
      </c>
      <c r="CZ115" s="10">
        <f t="shared" si="236"/>
        <v>9.4922538366423684E-2</v>
      </c>
      <c r="DA115" s="3">
        <f t="shared" si="237"/>
        <v>1.9335152564094373E-2</v>
      </c>
      <c r="DB115" s="3">
        <f t="shared" si="238"/>
        <v>0.45889813891699732</v>
      </c>
      <c r="DC115" s="3">
        <f t="shared" si="239"/>
        <v>44.835125360222158</v>
      </c>
      <c r="DD115" s="3">
        <f t="shared" si="240"/>
        <v>0.45889813891699732</v>
      </c>
      <c r="DE115" s="3">
        <f t="shared" si="241"/>
        <v>0.25331732144085023</v>
      </c>
      <c r="DF115" s="10">
        <f t="shared" si="242"/>
        <v>1.0463891730371551</v>
      </c>
      <c r="DG115" s="1">
        <f t="shared" si="243"/>
        <v>0.20592315729386437</v>
      </c>
    </row>
    <row r="116" spans="1:111" ht="13" x14ac:dyDescent="0.15">
      <c r="A116" s="1" t="s">
        <v>140</v>
      </c>
      <c r="B116" s="2" t="s">
        <v>514</v>
      </c>
      <c r="C116" s="2" t="s">
        <v>120</v>
      </c>
      <c r="G116" s="4" t="str">
        <f t="shared" ref="G116:G135" si="257">IF(AND(AI116&lt;102,AI116&gt;98),"ok","fail")</f>
        <v>ok</v>
      </c>
      <c r="I116" s="5"/>
      <c r="J116" s="5">
        <v>2.1999999999999999E-2</v>
      </c>
      <c r="K116" s="5">
        <v>0</v>
      </c>
      <c r="L116" s="5">
        <v>0</v>
      </c>
      <c r="M116" s="5">
        <v>0</v>
      </c>
      <c r="N116" s="5">
        <v>2.8000000000000001E-2</v>
      </c>
      <c r="O116" s="5"/>
      <c r="P116" s="5"/>
      <c r="Q116" s="5"/>
      <c r="R116" s="5">
        <v>0.83599999999999997</v>
      </c>
      <c r="S116" s="5">
        <v>66.447000000000003</v>
      </c>
      <c r="T116" s="5">
        <v>0</v>
      </c>
      <c r="U116" s="5">
        <v>0</v>
      </c>
      <c r="V116" s="5">
        <v>18.497</v>
      </c>
      <c r="W116" s="5">
        <v>0</v>
      </c>
      <c r="X116" s="5">
        <v>7.383</v>
      </c>
      <c r="Y116" s="5">
        <v>6.4880000000000004</v>
      </c>
      <c r="Z116" s="5"/>
      <c r="AA116" s="5"/>
      <c r="AB116" s="5"/>
      <c r="AC116" s="5"/>
      <c r="AD116" s="5"/>
      <c r="AE116" s="5"/>
      <c r="AF116" s="5"/>
      <c r="AG116" s="5"/>
      <c r="AH116" s="5"/>
      <c r="AI116" s="4">
        <f t="shared" ref="AI116:AI135" si="258">SUM(I116:AH116)</f>
        <v>99.700999999999993</v>
      </c>
      <c r="AJ116" s="1"/>
      <c r="AM116" s="6">
        <f t="shared" ref="AM116:AM135" si="259">IF(J116="","",100*(J116/55.845)/((I116/54.938049)+(J116/55.845)+(K116/58.9332)+(L116/58.6934)+(M116/63.546)+(N116/107.8682)+(O116/196.96654)+(P116/204.3833)+(Q116/112.411)+(R116/65.39)+(S116/207.2)+(T116/78.96)+(U116/200.59)+(V116/32.066)+(W116/208.98037)+(X116/74.92159)+(Y116/121.757)+(Z116/30.973762)+(AA116/50.9415)+(AB116/238.0289)+(AC116/28.0855)+(AD116/137.327)+(AE116/40.078)+(AF116/18.9984032)+(AG116/35.4527)+(AH116/15.9994)))</f>
        <v>3.7066966054136972E-2</v>
      </c>
      <c r="AN116" s="6">
        <f t="shared" ref="AN116:AN135" si="260">IF(K116="","",100*(K116/58.9332)/((I116/54.938049)+(J116/55.845)+(K116/58.9332)+(L116/58.6934)+(M116/63.546)+(N116/107.8682)+(O116/196.96654)+(P116/204.3833)+(Q116/112.411)+(R116/65.39)+(S116/207.2)+(T116/78.96)+(U116/200.59)+(V116/32.066)+(W116/208.98037)+(X116/74.92159)+(Y116/121.757)+(Z116/30.973762)+(AA116/50.9415)+(AB116/238.0289)+(AC116/28.0855)+(AD116/137.327)+(AE116/40.078)+(AF116/18.9984032)+(AG116/35.4527)+(AH116/15.9994)))</f>
        <v>0</v>
      </c>
      <c r="AO116" s="6">
        <f t="shared" ref="AO116:AO135" si="261">IF(L116="","",100*(L116/58.6934)/((I116/54.938049)+(J116/55.845)+(K116/58.9332)+(L116/58.6934)+(M116/63.546)+(N116/107.8682)+(O116/196.96654)+(P116/204.3833)+(Q116/112.411)+(R116/65.39)+(S116/207.2)+(T116/78.96)+(U116/200.59)+(V116/32.066)+(W116/208.98037)+(X116/74.92159)+(Y116/121.757)+(Z116/30.973762)+(AA116/50.9415)+(AB116/238.0289)+(AC116/28.0855)+(AD116/137.327)+(AE116/40.078)+(AF116/18.9984032)+(AG116/35.4527)+(AH116/15.9994)))</f>
        <v>0</v>
      </c>
      <c r="AP116" s="6">
        <f t="shared" ref="AP116:AP135" si="262">IF(M116="","",100*(M116/63.546)/((I116/54.938049)+(J116/55.845)+(K116/58.9332)+(L116/58.6934)+(M116/63.546)+(N116/107.8682)+(O116/196.96654)+(P116/204.3833)+(Q116/112.411)+(R116/65.39)+(S116/207.2)+(T116/78.96)+(U116/200.59)+(V116/32.066)+(W116/208.98037)+(X116/74.92159)+(Y116/121.757)+(Z116/30.973762)+(AA116/50.9415)+(AB116/238.0289)+(AC116/28.0855)+(AD116/137.327)+(AE116/40.078)+(AF116/18.9984032)+(AG116/35.4527)+(AH116/15.9994)))</f>
        <v>0</v>
      </c>
      <c r="AQ116" s="6">
        <f t="shared" ref="AQ116:AQ135" si="263">IF(N116="","",100*(N116/107.8682)/((I116/54.938049)+(J116/55.845)+(K116/58.9332)+(L116/58.6934)+(M116/63.546)+(N116/107.8682)+(O116/196.96654)+(P116/204.3833)+(Q116/112.411)+(R116/65.39)+(S116/207.2)+(T116/78.96)+(U116/200.59)+(V116/32.066)+(W116/208.98037)+(X116/74.92159)+(Y116/121.757)+(Z116/30.973762)+(AA116/50.9415)+(AB116/238.0289)+(AC116/28.0855)+(AD116/137.327)+(AE116/40.078)+(AF116/18.9984032)+(AG116/35.4527)+(AH116/15.9994)))</f>
        <v>2.4423801091690775E-2</v>
      </c>
      <c r="AU116" s="6">
        <f t="shared" ref="AU116:AU135" si="264">IF(R116="","",100*(R116/65.39)/((I116/54.938049)+(J116/55.845)+(K116/58.9332)+(L116/58.6934)+(M116/63.546)+(N116/107.8682)+(O116/196.96654)+(P116/204.3833)+(Q116/112.411)+(R116/65.39)+(S116/207.2)+(T116/78.96)+(U116/200.59)+(V116/32.066)+(W116/208.98037)+(X116/74.92159)+(Y116/121.757)+(Z116/30.973762)+(AA116/50.9415)+(AB116/238.0289)+(AC116/28.0855)+(AD116/137.327)+(AE116/40.078)+(AF116/18.9984032)+(AG116/35.4527)+(AH116/15.9994)))</f>
        <v>1.2029389712975167</v>
      </c>
      <c r="AV116" s="6">
        <f t="shared" ref="AV116:AV135" si="265">IF(S116="","",100*(S116/207.2)/((I116/54.938049)+(J116/55.845)+(K116/58.9332)+(L116/58.6934)+(M116/63.546)+(N116/107.8682)+(O116/196.96654)+(P116/204.3833)+(Q116/112.411)+(R116/65.39)+(S116/207.2)+(T116/78.96)+(U116/200.59)+(V116/32.066)+(W116/208.98037)+(X116/74.92159)+(Y116/121.757)+(Z116/30.973762)+(AA116/50.9415)+(AB116/238.0289)+(AC116/28.0855)+(AD116/137.327)+(AE116/40.078)+(AF116/18.9984032)+(AG116/35.4527)+(AH116/15.9994)))</f>
        <v>30.174096960091383</v>
      </c>
      <c r="AW116" s="6">
        <f t="shared" ref="AW116:AW135" si="266">IF(T116="","",100*(T116/78.96)/((I116/54.938049)+(J116/55.845)+(K116/58.9332)+(L116/58.6934)+(M116/63.546)+(N116/107.8682)+(O116/196.96654)+(P116/204.3833)+(Q116/112.411)+(R116/65.39)+(S116/207.2)+(T116/78.96)+(U116/200.59)+(V116/32.066)+(W116/208.98037)+(X116/74.92159)+(Y116/121.757)+(Z116/30.973762)+(AA116/50.9415)+(AB116/238.0289)+(AC116/28.0855)+(AD116/137.327)+(AE116/40.078)+(AF116/18.9984032)+(AG116/35.4527)+(AH116/15.9994)))</f>
        <v>0</v>
      </c>
      <c r="AX116" s="6">
        <f t="shared" ref="AX116:AX135" si="267">IF(U116="","",100*(U116/200.59)/((I116/54.938049)+(J116/55.845)+(K116/58.9332)+(L116/58.6934)+(M116/63.546)+(N116/107.8682)+(O116/196.96654)+(P116/204.3833)+(Q116/112.411)+(R116/65.39)+(S116/207.2)+(T116/78.96)+(U116/200.59)+(V116/32.066)+(W116/208.98037)+(X116/74.92159)+(Y116/121.757)+(Z116/30.973762)+(AA116/50.9415)+(AB116/238.0289)+(AC116/28.0855)+(AD116/137.327)+(AE116/40.078)+(AF116/18.9984032)+(AG116/35.4527)+(AH116/15.9994)))</f>
        <v>0</v>
      </c>
      <c r="AY116" s="6">
        <f t="shared" si="244"/>
        <v>54.275666229265475</v>
      </c>
      <c r="AZ116" s="6">
        <f t="shared" si="245"/>
        <v>0</v>
      </c>
      <c r="BA116" s="6">
        <f t="shared" si="246"/>
        <v>9.2720237994162122</v>
      </c>
      <c r="BB116" s="6">
        <f t="shared" si="247"/>
        <v>5.0137832727835692</v>
      </c>
      <c r="BC116" s="6" t="str">
        <f t="shared" si="248"/>
        <v/>
      </c>
      <c r="BD116" s="6" t="str">
        <f t="shared" si="249"/>
        <v/>
      </c>
      <c r="BE116" s="6" t="str">
        <f t="shared" si="250"/>
        <v/>
      </c>
      <c r="BF116" s="6" t="str">
        <f t="shared" si="251"/>
        <v/>
      </c>
      <c r="BG116" s="6" t="str">
        <f t="shared" si="252"/>
        <v/>
      </c>
      <c r="BH116" s="6" t="str">
        <f t="shared" si="253"/>
        <v/>
      </c>
      <c r="BI116" s="6" t="str">
        <f t="shared" si="254"/>
        <v/>
      </c>
      <c r="BJ116" s="6" t="str">
        <f t="shared" si="255"/>
        <v/>
      </c>
      <c r="BK116" s="6" t="str">
        <f t="shared" si="256"/>
        <v/>
      </c>
      <c r="BM116" s="1">
        <v>43</v>
      </c>
      <c r="BN116" s="7" t="str">
        <f t="shared" si="205"/>
        <v/>
      </c>
      <c r="BO116" s="8">
        <f t="shared" si="206"/>
        <v>1.5938795403278899E-2</v>
      </c>
      <c r="BP116" s="8">
        <f t="shared" si="207"/>
        <v>0</v>
      </c>
      <c r="BQ116" s="8">
        <f t="shared" si="208"/>
        <v>0</v>
      </c>
      <c r="BR116" s="8">
        <f t="shared" si="209"/>
        <v>0</v>
      </c>
      <c r="BS116" s="8">
        <f t="shared" si="210"/>
        <v>1.0502234469427035E-2</v>
      </c>
      <c r="BT116" s="8" t="str">
        <f t="shared" si="211"/>
        <v/>
      </c>
      <c r="BU116" s="8" t="str">
        <f t="shared" si="212"/>
        <v/>
      </c>
      <c r="BV116" s="8" t="str">
        <f t="shared" si="213"/>
        <v/>
      </c>
      <c r="BW116" s="8">
        <f t="shared" si="214"/>
        <v>0.5172637576579322</v>
      </c>
      <c r="BX116" s="8">
        <f t="shared" si="215"/>
        <v>12.974861692839294</v>
      </c>
      <c r="BY116" s="8">
        <f t="shared" si="190"/>
        <v>13.518566480369932</v>
      </c>
      <c r="BZ116" s="7">
        <f t="shared" si="216"/>
        <v>0</v>
      </c>
      <c r="CA116" s="8">
        <f t="shared" si="217"/>
        <v>0</v>
      </c>
      <c r="CB116" s="8">
        <f t="shared" si="218"/>
        <v>23.338536478584157</v>
      </c>
      <c r="CD116" s="7">
        <f t="shared" si="219"/>
        <v>0</v>
      </c>
      <c r="CE116" s="8">
        <f t="shared" si="220"/>
        <v>3.9869702337489712</v>
      </c>
      <c r="CF116" s="8">
        <f t="shared" si="221"/>
        <v>2.1559268072969346</v>
      </c>
      <c r="CG116" s="8" t="str">
        <f t="shared" si="222"/>
        <v/>
      </c>
      <c r="CH116" s="8" t="str">
        <f t="shared" si="223"/>
        <v/>
      </c>
      <c r="CI116" s="8" t="str">
        <f t="shared" si="224"/>
        <v/>
      </c>
      <c r="CJ116" s="8">
        <f t="shared" ref="CJ116:CJ135" si="268">SUM(CD116:CI116)</f>
        <v>6.1428970410459058</v>
      </c>
      <c r="CK116" s="7" t="str">
        <f t="shared" si="225"/>
        <v/>
      </c>
      <c r="CL116" s="8" t="str">
        <f t="shared" si="226"/>
        <v/>
      </c>
      <c r="CM116" s="8" t="str">
        <f t="shared" si="227"/>
        <v/>
      </c>
      <c r="CO116" s="8" t="str">
        <f t="shared" si="228"/>
        <v/>
      </c>
      <c r="CP116" s="8" t="str">
        <f t="shared" si="229"/>
        <v/>
      </c>
      <c r="CQ116" s="8" t="str">
        <f t="shared" si="230"/>
        <v/>
      </c>
      <c r="CT116" s="9">
        <f t="shared" si="231"/>
        <v>53.072727257967955</v>
      </c>
      <c r="CU116" s="9">
        <f t="shared" si="232"/>
        <v>14.285807072199781</v>
      </c>
      <c r="CV116" s="3"/>
      <c r="CW116" s="3">
        <f t="shared" si="233"/>
        <v>6.8293894169005039E-4</v>
      </c>
      <c r="CX116" s="3">
        <f t="shared" si="234"/>
        <v>2.2163504473923734E-2</v>
      </c>
      <c r="CY116" s="3">
        <f t="shared" si="235"/>
        <v>0.55594153064161722</v>
      </c>
      <c r="CZ116" s="10">
        <f t="shared" si="236"/>
        <v>3.7066966054136972E-2</v>
      </c>
      <c r="DA116" s="3">
        <f t="shared" si="237"/>
        <v>2.2846443415613784E-2</v>
      </c>
      <c r="DB116" s="3">
        <f t="shared" si="238"/>
        <v>0.44010280857611794</v>
      </c>
      <c r="DC116" s="3">
        <f t="shared" si="239"/>
        <v>44.459904032291163</v>
      </c>
      <c r="DD116" s="3">
        <f t="shared" si="240"/>
        <v>0.44045904072685216</v>
      </c>
      <c r="DE116" s="3">
        <f t="shared" si="241"/>
        <v>0.26320832271049793</v>
      </c>
      <c r="DF116" s="10">
        <f t="shared" si="242"/>
        <v>1.2400059373516537</v>
      </c>
      <c r="DG116" s="1">
        <f t="shared" si="243"/>
        <v>0.19367850211850138</v>
      </c>
    </row>
    <row r="117" spans="1:111" ht="13" x14ac:dyDescent="0.15">
      <c r="A117" s="1" t="s">
        <v>140</v>
      </c>
      <c r="B117" s="2" t="s">
        <v>514</v>
      </c>
      <c r="C117" s="2" t="s">
        <v>121</v>
      </c>
      <c r="G117" s="4" t="str">
        <f t="shared" si="257"/>
        <v>ok</v>
      </c>
      <c r="I117" s="5"/>
      <c r="J117" s="5">
        <v>0.03</v>
      </c>
      <c r="K117" s="5">
        <v>0</v>
      </c>
      <c r="L117" s="5">
        <v>0</v>
      </c>
      <c r="M117" s="5">
        <v>0</v>
      </c>
      <c r="N117" s="5">
        <v>0</v>
      </c>
      <c r="O117" s="5"/>
      <c r="P117" s="5"/>
      <c r="Q117" s="5"/>
      <c r="R117" s="5">
        <v>0.42299999999999999</v>
      </c>
      <c r="S117" s="5">
        <v>67.328000000000003</v>
      </c>
      <c r="T117" s="5">
        <v>0</v>
      </c>
      <c r="U117" s="5">
        <v>0</v>
      </c>
      <c r="V117" s="5">
        <v>18.527000000000001</v>
      </c>
      <c r="W117" s="5">
        <v>0</v>
      </c>
      <c r="X117" s="5">
        <v>8.1669999999999998</v>
      </c>
      <c r="Y117" s="5">
        <v>5.7380000000000004</v>
      </c>
      <c r="Z117" s="5"/>
      <c r="AA117" s="5"/>
      <c r="AB117" s="5"/>
      <c r="AC117" s="5"/>
      <c r="AD117" s="5"/>
      <c r="AE117" s="5"/>
      <c r="AF117" s="5"/>
      <c r="AG117" s="5"/>
      <c r="AH117" s="5"/>
      <c r="AI117" s="4">
        <f t="shared" si="258"/>
        <v>100.21300000000001</v>
      </c>
      <c r="AJ117" s="1"/>
      <c r="AM117" s="6">
        <f t="shared" si="259"/>
        <v>5.0400764145124698E-2</v>
      </c>
      <c r="AN117" s="6">
        <f t="shared" si="260"/>
        <v>0</v>
      </c>
      <c r="AO117" s="6">
        <f t="shared" si="261"/>
        <v>0</v>
      </c>
      <c r="AP117" s="6">
        <f t="shared" si="262"/>
        <v>0</v>
      </c>
      <c r="AQ117" s="6">
        <f t="shared" si="263"/>
        <v>0</v>
      </c>
      <c r="AU117" s="6">
        <f t="shared" si="264"/>
        <v>0.60691684506730825</v>
      </c>
      <c r="AV117" s="6">
        <f t="shared" si="265"/>
        <v>30.486398648299435</v>
      </c>
      <c r="AW117" s="6">
        <f t="shared" si="266"/>
        <v>0</v>
      </c>
      <c r="AX117" s="6">
        <f t="shared" si="267"/>
        <v>0</v>
      </c>
      <c r="AY117" s="6">
        <f t="shared" si="244"/>
        <v>54.20763684416778</v>
      </c>
      <c r="AZ117" s="6">
        <f t="shared" si="245"/>
        <v>0</v>
      </c>
      <c r="BA117" s="6">
        <f t="shared" si="246"/>
        <v>10.227176043639412</v>
      </c>
      <c r="BB117" s="6">
        <f t="shared" si="247"/>
        <v>4.4214708546809343</v>
      </c>
      <c r="BC117" s="6" t="str">
        <f t="shared" si="248"/>
        <v/>
      </c>
      <c r="BD117" s="6" t="str">
        <f t="shared" si="249"/>
        <v/>
      </c>
      <c r="BE117" s="6" t="str">
        <f t="shared" si="250"/>
        <v/>
      </c>
      <c r="BF117" s="6" t="str">
        <f t="shared" si="251"/>
        <v/>
      </c>
      <c r="BG117" s="6" t="str">
        <f t="shared" si="252"/>
        <v/>
      </c>
      <c r="BH117" s="6" t="str">
        <f t="shared" si="253"/>
        <v/>
      </c>
      <c r="BI117" s="6" t="str">
        <f t="shared" si="254"/>
        <v/>
      </c>
      <c r="BJ117" s="6" t="str">
        <f t="shared" si="255"/>
        <v/>
      </c>
      <c r="BK117" s="6" t="str">
        <f t="shared" si="256"/>
        <v/>
      </c>
      <c r="BM117" s="1">
        <v>43</v>
      </c>
      <c r="BN117" s="7" t="str">
        <f t="shared" si="205"/>
        <v/>
      </c>
      <c r="BO117" s="8">
        <f t="shared" si="206"/>
        <v>2.1672328582403623E-2</v>
      </c>
      <c r="BP117" s="8">
        <f t="shared" si="207"/>
        <v>0</v>
      </c>
      <c r="BQ117" s="8">
        <f t="shared" si="208"/>
        <v>0</v>
      </c>
      <c r="BR117" s="8">
        <f t="shared" si="209"/>
        <v>0</v>
      </c>
      <c r="BS117" s="8">
        <f t="shared" si="210"/>
        <v>0</v>
      </c>
      <c r="BT117" s="8" t="str">
        <f t="shared" si="211"/>
        <v/>
      </c>
      <c r="BU117" s="8" t="str">
        <f t="shared" si="212"/>
        <v/>
      </c>
      <c r="BV117" s="8" t="str">
        <f t="shared" si="213"/>
        <v/>
      </c>
      <c r="BW117" s="8">
        <f t="shared" si="214"/>
        <v>0.26097424337894254</v>
      </c>
      <c r="BX117" s="8">
        <f t="shared" si="215"/>
        <v>13.109151418768755</v>
      </c>
      <c r="BY117" s="8">
        <f t="shared" si="190"/>
        <v>13.391797990730101</v>
      </c>
      <c r="BZ117" s="7">
        <f t="shared" si="216"/>
        <v>0</v>
      </c>
      <c r="CA117" s="8">
        <f t="shared" si="217"/>
        <v>0</v>
      </c>
      <c r="CB117" s="8">
        <f t="shared" si="218"/>
        <v>23.309283842992144</v>
      </c>
      <c r="CD117" s="7">
        <f t="shared" si="219"/>
        <v>0</v>
      </c>
      <c r="CE117" s="8">
        <f t="shared" si="220"/>
        <v>4.3976856987649473</v>
      </c>
      <c r="CF117" s="8">
        <f t="shared" si="221"/>
        <v>1.9012324675128016</v>
      </c>
      <c r="CG117" s="8" t="str">
        <f t="shared" si="222"/>
        <v/>
      </c>
      <c r="CH117" s="8" t="str">
        <f t="shared" si="223"/>
        <v/>
      </c>
      <c r="CI117" s="8" t="str">
        <f t="shared" si="224"/>
        <v/>
      </c>
      <c r="CJ117" s="8">
        <f t="shared" si="268"/>
        <v>6.2989181662777494</v>
      </c>
      <c r="CK117" s="7" t="str">
        <f t="shared" si="225"/>
        <v/>
      </c>
      <c r="CL117" s="8" t="str">
        <f t="shared" si="226"/>
        <v/>
      </c>
      <c r="CM117" s="8" t="str">
        <f t="shared" si="227"/>
        <v/>
      </c>
      <c r="CO117" s="8" t="str">
        <f t="shared" si="228"/>
        <v/>
      </c>
      <c r="CP117" s="8" t="str">
        <f t="shared" si="229"/>
        <v/>
      </c>
      <c r="CQ117" s="8" t="str">
        <f t="shared" si="230"/>
        <v/>
      </c>
      <c r="CT117" s="9">
        <f t="shared" si="231"/>
        <v>53.60071999910047</v>
      </c>
      <c r="CU117" s="9">
        <f t="shared" si="232"/>
        <v>14.648646898320347</v>
      </c>
      <c r="CV117" s="3"/>
      <c r="CW117" s="3">
        <f t="shared" si="233"/>
        <v>9.297723914808017E-4</v>
      </c>
      <c r="CX117" s="3">
        <f t="shared" si="234"/>
        <v>1.1196150217948611E-2</v>
      </c>
      <c r="CY117" s="3">
        <f t="shared" si="235"/>
        <v>0.562400436970524</v>
      </c>
      <c r="CZ117" s="10">
        <f t="shared" si="236"/>
        <v>5.0400764145124698E-2</v>
      </c>
      <c r="DA117" s="3">
        <f t="shared" si="237"/>
        <v>1.2125922609429414E-2</v>
      </c>
      <c r="DB117" s="3">
        <f t="shared" si="238"/>
        <v>0.44275405222730085</v>
      </c>
      <c r="DC117" s="3">
        <f t="shared" si="239"/>
        <v>45.135045546619779</v>
      </c>
      <c r="DD117" s="3">
        <f t="shared" si="240"/>
        <v>0.44275405222730085</v>
      </c>
      <c r="DE117" s="3">
        <f t="shared" si="241"/>
        <v>0.27023216194484229</v>
      </c>
      <c r="DF117" s="10">
        <f t="shared" si="242"/>
        <v>0.65731760921243299</v>
      </c>
      <c r="DG117" s="1">
        <f t="shared" si="243"/>
        <v>0.20079262418580993</v>
      </c>
    </row>
    <row r="118" spans="1:111" ht="13" x14ac:dyDescent="0.15">
      <c r="A118" s="1" t="s">
        <v>140</v>
      </c>
      <c r="B118" s="2" t="s">
        <v>514</v>
      </c>
      <c r="C118" s="2" t="s">
        <v>122</v>
      </c>
      <c r="G118" s="4" t="str">
        <f t="shared" si="257"/>
        <v>ok</v>
      </c>
      <c r="I118" s="5"/>
      <c r="J118" s="5">
        <v>3.4000000000000002E-2</v>
      </c>
      <c r="K118" s="5">
        <v>0</v>
      </c>
      <c r="L118" s="5">
        <v>0</v>
      </c>
      <c r="M118" s="5">
        <v>0</v>
      </c>
      <c r="N118" s="5">
        <v>0</v>
      </c>
      <c r="O118" s="5"/>
      <c r="P118" s="5"/>
      <c r="Q118" s="5"/>
      <c r="R118" s="5">
        <v>2.2400000000000002</v>
      </c>
      <c r="S118" s="5">
        <v>68.67</v>
      </c>
      <c r="T118" s="5">
        <v>1.7999999999999999E-2</v>
      </c>
      <c r="U118" s="5">
        <v>0</v>
      </c>
      <c r="V118" s="5">
        <v>17.864999999999998</v>
      </c>
      <c r="W118" s="5">
        <v>0</v>
      </c>
      <c r="X118" s="5">
        <v>5.6580000000000004</v>
      </c>
      <c r="Y118" s="5">
        <v>6.02</v>
      </c>
      <c r="Z118" s="5"/>
      <c r="AA118" s="5"/>
      <c r="AB118" s="5"/>
      <c r="AC118" s="5"/>
      <c r="AD118" s="5"/>
      <c r="AE118" s="5"/>
      <c r="AF118" s="5"/>
      <c r="AG118" s="5"/>
      <c r="AH118" s="5"/>
      <c r="AI118" s="4">
        <f t="shared" si="258"/>
        <v>100.505</v>
      </c>
      <c r="AJ118" s="1"/>
      <c r="AM118" s="6">
        <f t="shared" si="259"/>
        <v>5.8060725771630621E-2</v>
      </c>
      <c r="AN118" s="6">
        <f t="shared" si="260"/>
        <v>0</v>
      </c>
      <c r="AO118" s="6">
        <f t="shared" si="261"/>
        <v>0</v>
      </c>
      <c r="AP118" s="6">
        <f t="shared" si="262"/>
        <v>0</v>
      </c>
      <c r="AQ118" s="6">
        <f t="shared" si="263"/>
        <v>0</v>
      </c>
      <c r="AU118" s="6">
        <f t="shared" si="264"/>
        <v>3.2668148380330844</v>
      </c>
      <c r="AV118" s="6">
        <f t="shared" si="265"/>
        <v>31.605679723103083</v>
      </c>
      <c r="AW118" s="6">
        <f t="shared" si="266"/>
        <v>2.1739682844962756E-2</v>
      </c>
      <c r="AX118" s="6">
        <f t="shared" si="267"/>
        <v>0</v>
      </c>
      <c r="AY118" s="6">
        <f t="shared" si="244"/>
        <v>53.130765211048207</v>
      </c>
      <c r="AZ118" s="6">
        <f t="shared" si="245"/>
        <v>0</v>
      </c>
      <c r="BA118" s="6">
        <f t="shared" si="246"/>
        <v>7.2018454318453848</v>
      </c>
      <c r="BB118" s="6">
        <f t="shared" si="247"/>
        <v>4.7150943873536448</v>
      </c>
      <c r="BC118" s="6" t="str">
        <f t="shared" si="248"/>
        <v/>
      </c>
      <c r="BD118" s="6" t="str">
        <f t="shared" si="249"/>
        <v/>
      </c>
      <c r="BE118" s="6" t="str">
        <f t="shared" si="250"/>
        <v/>
      </c>
      <c r="BF118" s="6" t="str">
        <f t="shared" si="251"/>
        <v/>
      </c>
      <c r="BG118" s="6" t="str">
        <f t="shared" si="252"/>
        <v/>
      </c>
      <c r="BH118" s="6" t="str">
        <f t="shared" si="253"/>
        <v/>
      </c>
      <c r="BI118" s="6" t="str">
        <f t="shared" si="254"/>
        <v/>
      </c>
      <c r="BJ118" s="6" t="str">
        <f t="shared" si="255"/>
        <v/>
      </c>
      <c r="BK118" s="6" t="str">
        <f t="shared" si="256"/>
        <v/>
      </c>
      <c r="BM118" s="1">
        <v>43</v>
      </c>
      <c r="BN118" s="7" t="str">
        <f t="shared" si="205"/>
        <v/>
      </c>
      <c r="BO118" s="8">
        <f t="shared" si="206"/>
        <v>2.4966112081801169E-2</v>
      </c>
      <c r="BP118" s="8">
        <f t="shared" si="207"/>
        <v>0</v>
      </c>
      <c r="BQ118" s="8">
        <f t="shared" si="208"/>
        <v>0</v>
      </c>
      <c r="BR118" s="8">
        <f t="shared" si="209"/>
        <v>0</v>
      </c>
      <c r="BS118" s="8">
        <f t="shared" si="210"/>
        <v>0</v>
      </c>
      <c r="BT118" s="8" t="str">
        <f t="shared" si="211"/>
        <v/>
      </c>
      <c r="BU118" s="8" t="str">
        <f t="shared" si="212"/>
        <v/>
      </c>
      <c r="BV118" s="8" t="str">
        <f t="shared" si="213"/>
        <v/>
      </c>
      <c r="BW118" s="8">
        <f t="shared" si="214"/>
        <v>1.4047303803542264</v>
      </c>
      <c r="BX118" s="8">
        <f t="shared" si="215"/>
        <v>13.590442280934326</v>
      </c>
      <c r="BY118" s="8">
        <f t="shared" si="190"/>
        <v>15.020138773370354</v>
      </c>
      <c r="BZ118" s="7">
        <f t="shared" si="216"/>
        <v>9.3480636233339853E-3</v>
      </c>
      <c r="CA118" s="8">
        <f t="shared" si="217"/>
        <v>0</v>
      </c>
      <c r="CB118" s="8">
        <f t="shared" si="218"/>
        <v>22.846229040750728</v>
      </c>
      <c r="CD118" s="7">
        <f t="shared" si="219"/>
        <v>0</v>
      </c>
      <c r="CE118" s="8">
        <f t="shared" si="220"/>
        <v>3.0967935356935152</v>
      </c>
      <c r="CF118" s="8">
        <f t="shared" si="221"/>
        <v>2.0274905865620672</v>
      </c>
      <c r="CG118" s="8" t="str">
        <f t="shared" si="222"/>
        <v/>
      </c>
      <c r="CH118" s="8" t="str">
        <f t="shared" si="223"/>
        <v/>
      </c>
      <c r="CI118" s="8" t="str">
        <f t="shared" si="224"/>
        <v/>
      </c>
      <c r="CJ118" s="8">
        <f t="shared" si="268"/>
        <v>5.1242841222555828</v>
      </c>
      <c r="CK118" s="7" t="str">
        <f t="shared" si="225"/>
        <v/>
      </c>
      <c r="CL118" s="8" t="str">
        <f t="shared" si="226"/>
        <v/>
      </c>
      <c r="CM118" s="8" t="str">
        <f t="shared" si="227"/>
        <v/>
      </c>
      <c r="CO118" s="8" t="str">
        <f t="shared" si="228"/>
        <v/>
      </c>
      <c r="CP118" s="8" t="str">
        <f t="shared" si="229"/>
        <v/>
      </c>
      <c r="CQ118" s="8" t="str">
        <f t="shared" si="230"/>
        <v/>
      </c>
      <c r="CT118" s="9">
        <f t="shared" si="231"/>
        <v>49.863950373015122</v>
      </c>
      <c r="CU118" s="9">
        <f t="shared" si="232"/>
        <v>11.91693981919903</v>
      </c>
      <c r="CV118" s="3"/>
      <c r="CW118" s="3">
        <f t="shared" si="233"/>
        <v>1.0927891879779902E-3</v>
      </c>
      <c r="CX118" s="3">
        <f t="shared" si="234"/>
        <v>6.1486312592271324E-2</v>
      </c>
      <c r="CY118" s="3">
        <f t="shared" si="235"/>
        <v>0.59486588603717083</v>
      </c>
      <c r="CZ118" s="10">
        <f t="shared" si="236"/>
        <v>5.8060725771630621E-2</v>
      </c>
      <c r="DA118" s="3">
        <f t="shared" si="237"/>
        <v>6.2579101780249308E-2</v>
      </c>
      <c r="DB118" s="3">
        <f t="shared" si="238"/>
        <v>0.48588462434464696</v>
      </c>
      <c r="DC118" s="3">
        <f t="shared" si="239"/>
        <v>43.52261954230211</v>
      </c>
      <c r="DD118" s="3">
        <f t="shared" si="240"/>
        <v>0.48588462434464696</v>
      </c>
      <c r="DE118" s="3">
        <f t="shared" si="241"/>
        <v>0.22429452637962341</v>
      </c>
      <c r="DF118" s="10">
        <f t="shared" si="242"/>
        <v>3.3248755638047149</v>
      </c>
      <c r="DG118" s="1">
        <f t="shared" si="243"/>
        <v>0.19812854104087202</v>
      </c>
    </row>
    <row r="119" spans="1:111" ht="13" x14ac:dyDescent="0.15">
      <c r="A119" s="1" t="s">
        <v>140</v>
      </c>
      <c r="B119" s="2" t="s">
        <v>514</v>
      </c>
      <c r="C119" s="2" t="s">
        <v>123</v>
      </c>
      <c r="G119" s="4" t="str">
        <f t="shared" si="257"/>
        <v>ok</v>
      </c>
      <c r="I119" s="5"/>
      <c r="J119" s="5">
        <v>3.5000000000000003E-2</v>
      </c>
      <c r="K119" s="5">
        <v>0</v>
      </c>
      <c r="L119" s="5">
        <v>0</v>
      </c>
      <c r="M119" s="5">
        <v>0</v>
      </c>
      <c r="N119" s="5">
        <v>0</v>
      </c>
      <c r="O119" s="5"/>
      <c r="P119" s="5"/>
      <c r="Q119" s="5"/>
      <c r="R119" s="5">
        <v>1.286</v>
      </c>
      <c r="S119" s="5">
        <v>65.83</v>
      </c>
      <c r="T119" s="5">
        <v>0</v>
      </c>
      <c r="U119" s="5">
        <v>0</v>
      </c>
      <c r="V119" s="5">
        <v>18.317</v>
      </c>
      <c r="W119" s="5">
        <v>0</v>
      </c>
      <c r="X119" s="5">
        <v>7.024</v>
      </c>
      <c r="Y119" s="5">
        <v>6.1150000000000002</v>
      </c>
      <c r="Z119" s="5"/>
      <c r="AA119" s="5"/>
      <c r="AB119" s="5"/>
      <c r="AC119" s="5"/>
      <c r="AD119" s="5"/>
      <c r="AE119" s="5"/>
      <c r="AF119" s="5"/>
      <c r="AG119" s="5"/>
      <c r="AH119" s="5"/>
      <c r="AI119" s="4">
        <f t="shared" si="258"/>
        <v>98.606999999999985</v>
      </c>
      <c r="AJ119" s="1"/>
      <c r="AM119" s="6">
        <f t="shared" si="259"/>
        <v>5.9507204157651643E-2</v>
      </c>
      <c r="AN119" s="6">
        <f t="shared" si="260"/>
        <v>0</v>
      </c>
      <c r="AO119" s="6">
        <f t="shared" si="261"/>
        <v>0</v>
      </c>
      <c r="AP119" s="6">
        <f t="shared" si="262"/>
        <v>0</v>
      </c>
      <c r="AQ119" s="6">
        <f t="shared" si="263"/>
        <v>0</v>
      </c>
      <c r="AU119" s="6">
        <f t="shared" si="264"/>
        <v>1.867305723292201</v>
      </c>
      <c r="AV119" s="6">
        <f t="shared" si="265"/>
        <v>30.166151034114232</v>
      </c>
      <c r="AW119" s="6">
        <f t="shared" si="266"/>
        <v>0</v>
      </c>
      <c r="AX119" s="6">
        <f t="shared" si="267"/>
        <v>0</v>
      </c>
      <c r="AY119" s="6">
        <f t="shared" si="244"/>
        <v>54.236961884901092</v>
      </c>
      <c r="AZ119" s="6">
        <f t="shared" si="245"/>
        <v>0</v>
      </c>
      <c r="BA119" s="6">
        <f t="shared" si="246"/>
        <v>8.90150242554604</v>
      </c>
      <c r="BB119" s="6">
        <f t="shared" si="247"/>
        <v>4.7685717279887694</v>
      </c>
      <c r="BC119" s="6" t="str">
        <f t="shared" si="248"/>
        <v/>
      </c>
      <c r="BD119" s="6" t="str">
        <f t="shared" si="249"/>
        <v/>
      </c>
      <c r="BE119" s="6" t="str">
        <f t="shared" si="250"/>
        <v/>
      </c>
      <c r="BF119" s="6" t="str">
        <f t="shared" si="251"/>
        <v/>
      </c>
      <c r="BG119" s="6" t="str">
        <f t="shared" si="252"/>
        <v/>
      </c>
      <c r="BH119" s="6" t="str">
        <f t="shared" si="253"/>
        <v/>
      </c>
      <c r="BI119" s="6" t="str">
        <f t="shared" si="254"/>
        <v/>
      </c>
      <c r="BJ119" s="6" t="str">
        <f t="shared" si="255"/>
        <v/>
      </c>
      <c r="BK119" s="6" t="str">
        <f t="shared" si="256"/>
        <v/>
      </c>
      <c r="BM119" s="1">
        <v>43</v>
      </c>
      <c r="BN119" s="7" t="str">
        <f t="shared" si="205"/>
        <v/>
      </c>
      <c r="BO119" s="8">
        <f t="shared" si="206"/>
        <v>2.5588097787790205E-2</v>
      </c>
      <c r="BP119" s="8">
        <f t="shared" si="207"/>
        <v>0</v>
      </c>
      <c r="BQ119" s="8">
        <f t="shared" si="208"/>
        <v>0</v>
      </c>
      <c r="BR119" s="8">
        <f t="shared" si="209"/>
        <v>0</v>
      </c>
      <c r="BS119" s="8">
        <f t="shared" si="210"/>
        <v>0</v>
      </c>
      <c r="BT119" s="8" t="str">
        <f t="shared" si="211"/>
        <v/>
      </c>
      <c r="BU119" s="8" t="str">
        <f t="shared" si="212"/>
        <v/>
      </c>
      <c r="BV119" s="8" t="str">
        <f t="shared" si="213"/>
        <v/>
      </c>
      <c r="BW119" s="8">
        <f t="shared" si="214"/>
        <v>0.80294146101564645</v>
      </c>
      <c r="BX119" s="8">
        <f t="shared" si="215"/>
        <v>12.97144494466912</v>
      </c>
      <c r="BY119" s="8">
        <f t="shared" si="190"/>
        <v>13.799974503472557</v>
      </c>
      <c r="BZ119" s="7">
        <f t="shared" si="216"/>
        <v>0</v>
      </c>
      <c r="CA119" s="8">
        <f t="shared" si="217"/>
        <v>0</v>
      </c>
      <c r="CB119" s="8">
        <f t="shared" si="218"/>
        <v>23.32189361050747</v>
      </c>
      <c r="CD119" s="7">
        <f t="shared" si="219"/>
        <v>0</v>
      </c>
      <c r="CE119" s="8">
        <f t="shared" si="220"/>
        <v>3.8276460429847972</v>
      </c>
      <c r="CF119" s="8">
        <f t="shared" si="221"/>
        <v>2.0504858430351707</v>
      </c>
      <c r="CG119" s="8" t="str">
        <f t="shared" si="222"/>
        <v/>
      </c>
      <c r="CH119" s="8" t="str">
        <f t="shared" si="223"/>
        <v/>
      </c>
      <c r="CI119" s="8" t="str">
        <f t="shared" si="224"/>
        <v/>
      </c>
      <c r="CJ119" s="8">
        <f t="shared" si="268"/>
        <v>5.8781318860199683</v>
      </c>
      <c r="CK119" s="7" t="str">
        <f t="shared" si="225"/>
        <v/>
      </c>
      <c r="CL119" s="8" t="str">
        <f t="shared" si="226"/>
        <v/>
      </c>
      <c r="CM119" s="8" t="str">
        <f t="shared" si="227"/>
        <v/>
      </c>
      <c r="CO119" s="8" t="str">
        <f t="shared" si="228"/>
        <v/>
      </c>
      <c r="CP119" s="8" t="str">
        <f t="shared" si="229"/>
        <v/>
      </c>
      <c r="CQ119" s="8" t="str">
        <f t="shared" si="230"/>
        <v/>
      </c>
      <c r="CT119" s="9">
        <f t="shared" si="231"/>
        <v>52.369656161608894</v>
      </c>
      <c r="CU119" s="9">
        <f t="shared" si="232"/>
        <v>13.670074153534809</v>
      </c>
      <c r="CV119" s="3"/>
      <c r="CW119" s="3">
        <f t="shared" si="233"/>
        <v>1.0971706764094714E-3</v>
      </c>
      <c r="CX119" s="3">
        <f t="shared" si="234"/>
        <v>3.4428656370076589E-2</v>
      </c>
      <c r="CY119" s="3">
        <f t="shared" si="235"/>
        <v>0.55619175532234455</v>
      </c>
      <c r="CZ119" s="10">
        <f t="shared" si="236"/>
        <v>5.9507204157651643E-2</v>
      </c>
      <c r="DA119" s="3">
        <f t="shared" si="237"/>
        <v>3.5525827046486061E-2</v>
      </c>
      <c r="DB119" s="3">
        <f t="shared" si="238"/>
        <v>0.44422717871296813</v>
      </c>
      <c r="DC119" s="3">
        <f t="shared" si="239"/>
        <v>43.836225187649042</v>
      </c>
      <c r="DD119" s="3">
        <f t="shared" si="240"/>
        <v>0.44422717871296813</v>
      </c>
      <c r="DE119" s="3">
        <f t="shared" si="241"/>
        <v>0.25204350830978961</v>
      </c>
      <c r="DF119" s="10">
        <f t="shared" si="242"/>
        <v>1.9268129274498527</v>
      </c>
      <c r="DG119" s="1">
        <f t="shared" si="243"/>
        <v>0.19964826525451757</v>
      </c>
    </row>
    <row r="120" spans="1:111" ht="13" x14ac:dyDescent="0.15">
      <c r="A120" s="1" t="s">
        <v>140</v>
      </c>
      <c r="B120" s="2" t="s">
        <v>514</v>
      </c>
      <c r="C120" s="2" t="s">
        <v>124</v>
      </c>
      <c r="G120" s="4" t="str">
        <f t="shared" si="257"/>
        <v>ok</v>
      </c>
      <c r="I120" s="5"/>
      <c r="J120" s="5">
        <v>4.9000000000000002E-2</v>
      </c>
      <c r="K120" s="5">
        <v>0</v>
      </c>
      <c r="L120" s="5">
        <v>0</v>
      </c>
      <c r="M120" s="5">
        <v>0</v>
      </c>
      <c r="N120" s="5">
        <v>0</v>
      </c>
      <c r="O120" s="5"/>
      <c r="P120" s="5"/>
      <c r="Q120" s="5"/>
      <c r="R120" s="5">
        <v>2.1280000000000001</v>
      </c>
      <c r="S120" s="5">
        <v>68.600999999999999</v>
      </c>
      <c r="T120" s="5">
        <v>4.4999999999999998E-2</v>
      </c>
      <c r="U120" s="5">
        <v>0</v>
      </c>
      <c r="V120" s="5">
        <v>18.172999999999998</v>
      </c>
      <c r="W120" s="5">
        <v>0</v>
      </c>
      <c r="X120" s="5">
        <v>5.6029999999999998</v>
      </c>
      <c r="Y120" s="5">
        <v>6.101</v>
      </c>
      <c r="Z120" s="5"/>
      <c r="AA120" s="5"/>
      <c r="AB120" s="5"/>
      <c r="AC120" s="5"/>
      <c r="AD120" s="5"/>
      <c r="AE120" s="5"/>
      <c r="AF120" s="5"/>
      <c r="AG120" s="5"/>
      <c r="AH120" s="5"/>
      <c r="AI120" s="4">
        <f t="shared" si="258"/>
        <v>100.7</v>
      </c>
      <c r="AJ120" s="1"/>
      <c r="AM120" s="6">
        <f t="shared" si="259"/>
        <v>8.3034264319416393E-2</v>
      </c>
      <c r="AN120" s="6">
        <f t="shared" si="260"/>
        <v>0</v>
      </c>
      <c r="AO120" s="6">
        <f t="shared" si="261"/>
        <v>0</v>
      </c>
      <c r="AP120" s="6">
        <f t="shared" si="262"/>
        <v>0</v>
      </c>
      <c r="AQ120" s="6">
        <f t="shared" si="263"/>
        <v>0</v>
      </c>
      <c r="AU120" s="6">
        <f t="shared" si="264"/>
        <v>3.0796817801739316</v>
      </c>
      <c r="AV120" s="6">
        <f t="shared" si="265"/>
        <v>31.331865448492298</v>
      </c>
      <c r="AW120" s="6">
        <f t="shared" si="266"/>
        <v>5.3932547115382978E-2</v>
      </c>
      <c r="AX120" s="6">
        <f t="shared" si="267"/>
        <v>0</v>
      </c>
      <c r="AY120" s="6">
        <f t="shared" si="244"/>
        <v>53.632420266777139</v>
      </c>
      <c r="AZ120" s="6">
        <f t="shared" si="245"/>
        <v>0</v>
      </c>
      <c r="BA120" s="6">
        <f t="shared" si="246"/>
        <v>7.0771629364786657</v>
      </c>
      <c r="BB120" s="6">
        <f t="shared" si="247"/>
        <v>4.7419027566431744</v>
      </c>
      <c r="BC120" s="6" t="str">
        <f t="shared" si="248"/>
        <v/>
      </c>
      <c r="BD120" s="6" t="str">
        <f t="shared" si="249"/>
        <v/>
      </c>
      <c r="BE120" s="6" t="str">
        <f t="shared" si="250"/>
        <v/>
      </c>
      <c r="BF120" s="6" t="str">
        <f t="shared" si="251"/>
        <v/>
      </c>
      <c r="BG120" s="6" t="str">
        <f t="shared" si="252"/>
        <v/>
      </c>
      <c r="BH120" s="6" t="str">
        <f t="shared" si="253"/>
        <v/>
      </c>
      <c r="BI120" s="6" t="str">
        <f t="shared" si="254"/>
        <v/>
      </c>
      <c r="BJ120" s="6" t="str">
        <f t="shared" si="255"/>
        <v/>
      </c>
      <c r="BK120" s="6" t="str">
        <f t="shared" si="256"/>
        <v/>
      </c>
      <c r="BM120" s="1">
        <v>43</v>
      </c>
      <c r="BN120" s="7" t="str">
        <f t="shared" si="205"/>
        <v/>
      </c>
      <c r="BO120" s="8">
        <f t="shared" si="206"/>
        <v>3.5704733657349046E-2</v>
      </c>
      <c r="BP120" s="8">
        <f t="shared" si="207"/>
        <v>0</v>
      </c>
      <c r="BQ120" s="8">
        <f t="shared" si="208"/>
        <v>0</v>
      </c>
      <c r="BR120" s="8">
        <f t="shared" si="209"/>
        <v>0</v>
      </c>
      <c r="BS120" s="8">
        <f t="shared" si="210"/>
        <v>0</v>
      </c>
      <c r="BT120" s="8" t="str">
        <f t="shared" si="211"/>
        <v/>
      </c>
      <c r="BU120" s="8" t="str">
        <f t="shared" si="212"/>
        <v/>
      </c>
      <c r="BV120" s="8" t="str">
        <f t="shared" si="213"/>
        <v/>
      </c>
      <c r="BW120" s="8">
        <f t="shared" si="214"/>
        <v>1.3242631654747905</v>
      </c>
      <c r="BX120" s="8">
        <f t="shared" si="215"/>
        <v>13.472702142851688</v>
      </c>
      <c r="BY120" s="8">
        <f t="shared" si="190"/>
        <v>14.832670041983828</v>
      </c>
      <c r="BZ120" s="7">
        <f t="shared" si="216"/>
        <v>2.3190995259614683E-2</v>
      </c>
      <c r="CA120" s="8">
        <f t="shared" si="217"/>
        <v>0</v>
      </c>
      <c r="CB120" s="8">
        <f t="shared" si="218"/>
        <v>23.061940714714169</v>
      </c>
      <c r="CD120" s="7">
        <f t="shared" si="219"/>
        <v>0</v>
      </c>
      <c r="CE120" s="8">
        <f t="shared" si="220"/>
        <v>3.0431800626858263</v>
      </c>
      <c r="CF120" s="8">
        <f t="shared" si="221"/>
        <v>2.0390181853565652</v>
      </c>
      <c r="CG120" s="8" t="str">
        <f t="shared" si="222"/>
        <v/>
      </c>
      <c r="CH120" s="8" t="str">
        <f t="shared" si="223"/>
        <v/>
      </c>
      <c r="CI120" s="8" t="str">
        <f t="shared" si="224"/>
        <v/>
      </c>
      <c r="CJ120" s="8">
        <f t="shared" si="268"/>
        <v>5.082198248042392</v>
      </c>
      <c r="CK120" s="7" t="str">
        <f t="shared" si="225"/>
        <v/>
      </c>
      <c r="CL120" s="8" t="str">
        <f t="shared" si="226"/>
        <v/>
      </c>
      <c r="CM120" s="8" t="str">
        <f t="shared" si="227"/>
        <v/>
      </c>
      <c r="CO120" s="8" t="str">
        <f t="shared" si="228"/>
        <v/>
      </c>
      <c r="CP120" s="8" t="str">
        <f t="shared" si="229"/>
        <v/>
      </c>
      <c r="CQ120" s="8" t="str">
        <f t="shared" si="230"/>
        <v/>
      </c>
      <c r="CT120" s="9">
        <f t="shared" si="231"/>
        <v>50.552738486603204</v>
      </c>
      <c r="CU120" s="9">
        <f t="shared" si="232"/>
        <v>11.819065693121839</v>
      </c>
      <c r="CV120" s="3"/>
      <c r="CW120" s="3">
        <f t="shared" si="233"/>
        <v>1.5482102785290928E-3</v>
      </c>
      <c r="CX120" s="3">
        <f t="shared" si="234"/>
        <v>5.7422017594116581E-2</v>
      </c>
      <c r="CY120" s="3">
        <f t="shared" si="235"/>
        <v>0.5841963739962146</v>
      </c>
      <c r="CZ120" s="10">
        <f t="shared" si="236"/>
        <v>8.3034264319416393E-2</v>
      </c>
      <c r="DA120" s="3">
        <f t="shared" si="237"/>
        <v>5.8970227872645671E-2</v>
      </c>
      <c r="DB120" s="3">
        <f t="shared" si="238"/>
        <v>0.47870365338517762</v>
      </c>
      <c r="DC120" s="3">
        <f t="shared" si="239"/>
        <v>43.150931141614137</v>
      </c>
      <c r="DD120" s="3">
        <f t="shared" si="240"/>
        <v>0.47870365338517762</v>
      </c>
      <c r="DE120" s="3">
        <f t="shared" si="241"/>
        <v>0.22037166389903193</v>
      </c>
      <c r="DF120" s="10">
        <f t="shared" si="242"/>
        <v>3.1627160444933478</v>
      </c>
      <c r="DG120" s="1">
        <f t="shared" si="243"/>
        <v>0.19092703499183974</v>
      </c>
    </row>
    <row r="121" spans="1:111" ht="13" x14ac:dyDescent="0.15">
      <c r="A121" s="1" t="s">
        <v>140</v>
      </c>
      <c r="B121" s="2" t="s">
        <v>514</v>
      </c>
      <c r="C121" s="2" t="s">
        <v>125</v>
      </c>
      <c r="G121" s="4" t="str">
        <f t="shared" si="257"/>
        <v>ok</v>
      </c>
      <c r="I121" s="5"/>
      <c r="J121" s="5">
        <v>3.1E-2</v>
      </c>
      <c r="K121" s="5">
        <v>0</v>
      </c>
      <c r="L121" s="5">
        <v>0</v>
      </c>
      <c r="M121" s="5">
        <v>0</v>
      </c>
      <c r="N121" s="5">
        <v>0</v>
      </c>
      <c r="O121" s="5"/>
      <c r="P121" s="5"/>
      <c r="Q121" s="5"/>
      <c r="R121" s="5">
        <v>0.97599999999999998</v>
      </c>
      <c r="S121" s="5">
        <v>69.38</v>
      </c>
      <c r="T121" s="5">
        <v>3.7999999999999999E-2</v>
      </c>
      <c r="U121" s="5">
        <v>0</v>
      </c>
      <c r="V121" s="5">
        <v>17.920999999999999</v>
      </c>
      <c r="W121" s="5">
        <v>0</v>
      </c>
      <c r="X121" s="5">
        <v>7.2969999999999997</v>
      </c>
      <c r="Y121" s="5">
        <v>5.4450000000000003</v>
      </c>
      <c r="Z121" s="5"/>
      <c r="AA121" s="5"/>
      <c r="AB121" s="5"/>
      <c r="AC121" s="5"/>
      <c r="AD121" s="5"/>
      <c r="AE121" s="5"/>
      <c r="AF121" s="5"/>
      <c r="AG121" s="5"/>
      <c r="AH121" s="5"/>
      <c r="AI121" s="4">
        <f t="shared" si="258"/>
        <v>101.08799999999999</v>
      </c>
      <c r="AJ121" s="1"/>
      <c r="AM121" s="6">
        <f t="shared" si="259"/>
        <v>5.2776858094113373E-2</v>
      </c>
      <c r="AN121" s="6">
        <f t="shared" si="260"/>
        <v>0</v>
      </c>
      <c r="AO121" s="6">
        <f t="shared" si="261"/>
        <v>0</v>
      </c>
      <c r="AP121" s="6">
        <f t="shared" si="262"/>
        <v>0</v>
      </c>
      <c r="AQ121" s="6">
        <f t="shared" si="263"/>
        <v>0</v>
      </c>
      <c r="AU121" s="6">
        <f t="shared" si="264"/>
        <v>1.4190725981083141</v>
      </c>
      <c r="AV121" s="6">
        <f t="shared" si="265"/>
        <v>31.835426915188464</v>
      </c>
      <c r="AW121" s="6">
        <f t="shared" si="266"/>
        <v>4.5755424686284164E-2</v>
      </c>
      <c r="AX121" s="6">
        <f t="shared" si="267"/>
        <v>0</v>
      </c>
      <c r="AY121" s="6">
        <f t="shared" si="244"/>
        <v>53.135354860039371</v>
      </c>
      <c r="AZ121" s="6">
        <f t="shared" si="245"/>
        <v>0</v>
      </c>
      <c r="BA121" s="6">
        <f t="shared" si="246"/>
        <v>9.2598402534717312</v>
      </c>
      <c r="BB121" s="6">
        <f t="shared" si="247"/>
        <v>4.2517730904117244</v>
      </c>
      <c r="BC121" s="6" t="str">
        <f t="shared" si="248"/>
        <v/>
      </c>
      <c r="BD121" s="6" t="str">
        <f t="shared" si="249"/>
        <v/>
      </c>
      <c r="BE121" s="6" t="str">
        <f t="shared" si="250"/>
        <v/>
      </c>
      <c r="BF121" s="6" t="str">
        <f t="shared" si="251"/>
        <v/>
      </c>
      <c r="BG121" s="6" t="str">
        <f t="shared" si="252"/>
        <v/>
      </c>
      <c r="BH121" s="6" t="str">
        <f t="shared" si="253"/>
        <v/>
      </c>
      <c r="BI121" s="6" t="str">
        <f t="shared" si="254"/>
        <v/>
      </c>
      <c r="BJ121" s="6" t="str">
        <f t="shared" si="255"/>
        <v/>
      </c>
      <c r="BK121" s="6" t="str">
        <f t="shared" si="256"/>
        <v/>
      </c>
      <c r="BM121" s="1">
        <v>43</v>
      </c>
      <c r="BN121" s="7" t="str">
        <f t="shared" si="205"/>
        <v/>
      </c>
      <c r="BO121" s="8">
        <f t="shared" si="206"/>
        <v>2.2694048980468749E-2</v>
      </c>
      <c r="BP121" s="8">
        <f t="shared" si="207"/>
        <v>0</v>
      </c>
      <c r="BQ121" s="8">
        <f t="shared" si="208"/>
        <v>0</v>
      </c>
      <c r="BR121" s="8">
        <f t="shared" si="209"/>
        <v>0</v>
      </c>
      <c r="BS121" s="8">
        <f t="shared" si="210"/>
        <v>0</v>
      </c>
      <c r="BT121" s="8" t="str">
        <f t="shared" si="211"/>
        <v/>
      </c>
      <c r="BU121" s="8" t="str">
        <f t="shared" si="212"/>
        <v/>
      </c>
      <c r="BV121" s="8" t="str">
        <f t="shared" si="213"/>
        <v/>
      </c>
      <c r="BW121" s="8">
        <f t="shared" si="214"/>
        <v>0.61020121718657505</v>
      </c>
      <c r="BX121" s="8">
        <f t="shared" si="215"/>
        <v>13.689233573531039</v>
      </c>
      <c r="BY121" s="8">
        <f t="shared" si="190"/>
        <v>14.322128839698083</v>
      </c>
      <c r="BZ121" s="7">
        <f t="shared" si="216"/>
        <v>1.9674832615102191E-2</v>
      </c>
      <c r="CA121" s="8">
        <f t="shared" si="217"/>
        <v>0</v>
      </c>
      <c r="CB121" s="8">
        <f t="shared" si="218"/>
        <v>22.848202589816928</v>
      </c>
      <c r="CD121" s="7">
        <f t="shared" si="219"/>
        <v>0</v>
      </c>
      <c r="CE121" s="8">
        <f t="shared" si="220"/>
        <v>3.9817313089928446</v>
      </c>
      <c r="CF121" s="8">
        <f t="shared" si="221"/>
        <v>1.8282624288770415</v>
      </c>
      <c r="CG121" s="8" t="str">
        <f t="shared" si="222"/>
        <v/>
      </c>
      <c r="CH121" s="8" t="str">
        <f t="shared" si="223"/>
        <v/>
      </c>
      <c r="CI121" s="8" t="str">
        <f t="shared" si="224"/>
        <v/>
      </c>
      <c r="CJ121" s="8">
        <f t="shared" si="268"/>
        <v>5.8099937378698865</v>
      </c>
      <c r="CK121" s="7" t="str">
        <f t="shared" si="225"/>
        <v/>
      </c>
      <c r="CL121" s="8" t="str">
        <f t="shared" si="226"/>
        <v/>
      </c>
      <c r="CM121" s="8" t="str">
        <f t="shared" si="227"/>
        <v/>
      </c>
      <c r="CO121" s="8" t="str">
        <f t="shared" si="228"/>
        <v/>
      </c>
      <c r="CP121" s="8" t="str">
        <f t="shared" si="229"/>
        <v/>
      </c>
      <c r="CQ121" s="8" t="str">
        <f t="shared" si="230"/>
        <v/>
      </c>
      <c r="CT121" s="9">
        <f t="shared" si="231"/>
        <v>51.716282261931056</v>
      </c>
      <c r="CU121" s="9">
        <f t="shared" si="232"/>
        <v>13.511613343883456</v>
      </c>
      <c r="CV121" s="3"/>
      <c r="CW121" s="3">
        <f t="shared" si="233"/>
        <v>9.9325314064674462E-4</v>
      </c>
      <c r="CX121" s="3">
        <f t="shared" si="234"/>
        <v>2.6706749241558799E-2</v>
      </c>
      <c r="CY121" s="3">
        <f t="shared" si="235"/>
        <v>0.59913831382220439</v>
      </c>
      <c r="CZ121" s="10">
        <f t="shared" si="236"/>
        <v>5.2776858094113373E-2</v>
      </c>
      <c r="DA121" s="3">
        <f t="shared" si="237"/>
        <v>2.7700002382205546E-2</v>
      </c>
      <c r="DB121" s="3">
        <f t="shared" si="238"/>
        <v>0.47767254495028383</v>
      </c>
      <c r="DC121" s="3">
        <f t="shared" si="239"/>
        <v>45.347040259071917</v>
      </c>
      <c r="DD121" s="3">
        <f t="shared" si="240"/>
        <v>0.47767254495028383</v>
      </c>
      <c r="DE121" s="3">
        <f t="shared" si="241"/>
        <v>0.25428668688622819</v>
      </c>
      <c r="DF121" s="10">
        <f t="shared" si="242"/>
        <v>1.4718494562024276</v>
      </c>
      <c r="DG121" s="1">
        <f t="shared" si="243"/>
        <v>0.20196891011534324</v>
      </c>
    </row>
    <row r="122" spans="1:111" ht="13" x14ac:dyDescent="0.15">
      <c r="A122" s="1" t="s">
        <v>140</v>
      </c>
      <c r="B122" s="2" t="s">
        <v>514</v>
      </c>
      <c r="C122" s="2" t="s">
        <v>126</v>
      </c>
      <c r="G122" s="4" t="str">
        <f t="shared" si="257"/>
        <v>ok</v>
      </c>
      <c r="I122" s="5"/>
      <c r="J122" s="5">
        <v>4.5999999999999999E-2</v>
      </c>
      <c r="K122" s="5">
        <v>1.0999999999999999E-2</v>
      </c>
      <c r="L122" s="5">
        <v>0</v>
      </c>
      <c r="M122" s="5">
        <v>0</v>
      </c>
      <c r="N122" s="5">
        <v>4.4999999999999998E-2</v>
      </c>
      <c r="O122" s="5"/>
      <c r="P122" s="5"/>
      <c r="Q122" s="5"/>
      <c r="R122" s="5">
        <v>0.64200000000000002</v>
      </c>
      <c r="S122" s="5">
        <v>70.058000000000007</v>
      </c>
      <c r="T122" s="5">
        <v>8.1000000000000003E-2</v>
      </c>
      <c r="U122" s="5">
        <v>0</v>
      </c>
      <c r="V122" s="5">
        <v>18.234000000000002</v>
      </c>
      <c r="W122" s="5">
        <v>0</v>
      </c>
      <c r="X122" s="5">
        <v>5.7690000000000001</v>
      </c>
      <c r="Y122" s="5">
        <v>5.1529999999999996</v>
      </c>
      <c r="Z122" s="5"/>
      <c r="AA122" s="5"/>
      <c r="AB122" s="5"/>
      <c r="AC122" s="5"/>
      <c r="AD122" s="5"/>
      <c r="AE122" s="5"/>
      <c r="AF122" s="5"/>
      <c r="AG122" s="5"/>
      <c r="AH122" s="5"/>
      <c r="AI122" s="4">
        <f t="shared" si="258"/>
        <v>100.03900000000003</v>
      </c>
      <c r="AJ122" s="1"/>
      <c r="AM122" s="6">
        <f t="shared" si="259"/>
        <v>7.932849446471725E-2</v>
      </c>
      <c r="AN122" s="6">
        <f t="shared" si="260"/>
        <v>1.7975804553956108E-2</v>
      </c>
      <c r="AO122" s="6">
        <f t="shared" si="261"/>
        <v>0</v>
      </c>
      <c r="AP122" s="6">
        <f t="shared" si="262"/>
        <v>0</v>
      </c>
      <c r="AQ122" s="6">
        <f t="shared" si="263"/>
        <v>4.0176745848818092E-2</v>
      </c>
      <c r="AU122" s="6">
        <f t="shared" si="264"/>
        <v>0.94553882541251855</v>
      </c>
      <c r="AV122" s="6">
        <f t="shared" si="265"/>
        <v>32.562943797591664</v>
      </c>
      <c r="AW122" s="6">
        <f t="shared" si="266"/>
        <v>9.8794679101127963E-2</v>
      </c>
      <c r="AX122" s="6">
        <f t="shared" si="267"/>
        <v>0</v>
      </c>
      <c r="AY122" s="6">
        <f t="shared" si="244"/>
        <v>54.763706965694297</v>
      </c>
      <c r="AZ122" s="6">
        <f t="shared" si="245"/>
        <v>0</v>
      </c>
      <c r="BA122" s="6">
        <f t="shared" si="246"/>
        <v>7.4156500882083174</v>
      </c>
      <c r="BB122" s="6">
        <f t="shared" si="247"/>
        <v>4.0758845991245822</v>
      </c>
      <c r="BC122" s="6" t="str">
        <f t="shared" si="248"/>
        <v/>
      </c>
      <c r="BD122" s="6" t="str">
        <f t="shared" si="249"/>
        <v/>
      </c>
      <c r="BE122" s="6" t="str">
        <f t="shared" si="250"/>
        <v/>
      </c>
      <c r="BF122" s="6" t="str">
        <f t="shared" si="251"/>
        <v/>
      </c>
      <c r="BG122" s="6" t="str">
        <f t="shared" si="252"/>
        <v/>
      </c>
      <c r="BH122" s="6" t="str">
        <f t="shared" si="253"/>
        <v/>
      </c>
      <c r="BI122" s="6" t="str">
        <f t="shared" si="254"/>
        <v/>
      </c>
      <c r="BJ122" s="6" t="str">
        <f t="shared" si="255"/>
        <v/>
      </c>
      <c r="BK122" s="6" t="str">
        <f t="shared" si="256"/>
        <v/>
      </c>
      <c r="BM122" s="1">
        <v>43</v>
      </c>
      <c r="BN122" s="7" t="str">
        <f t="shared" si="205"/>
        <v/>
      </c>
      <c r="BO122" s="8">
        <f t="shared" si="206"/>
        <v>3.4111252619828419E-2</v>
      </c>
      <c r="BP122" s="8">
        <f t="shared" si="207"/>
        <v>7.7295959582011266E-3</v>
      </c>
      <c r="BQ122" s="8">
        <f t="shared" si="208"/>
        <v>0</v>
      </c>
      <c r="BR122" s="8">
        <f t="shared" si="209"/>
        <v>0</v>
      </c>
      <c r="BS122" s="8">
        <f t="shared" si="210"/>
        <v>1.7276000714991781E-2</v>
      </c>
      <c r="BT122" s="8" t="str">
        <f t="shared" si="211"/>
        <v/>
      </c>
      <c r="BU122" s="8" t="str">
        <f t="shared" si="212"/>
        <v/>
      </c>
      <c r="BV122" s="8" t="str">
        <f t="shared" si="213"/>
        <v/>
      </c>
      <c r="BW122" s="8">
        <f t="shared" si="214"/>
        <v>0.40658169492738294</v>
      </c>
      <c r="BX122" s="8">
        <f t="shared" si="215"/>
        <v>14.002065832964416</v>
      </c>
      <c r="BY122" s="8">
        <f t="shared" si="190"/>
        <v>14.467764377184819</v>
      </c>
      <c r="BZ122" s="7">
        <f t="shared" si="216"/>
        <v>4.2481712013485023E-2</v>
      </c>
      <c r="CA122" s="8">
        <f t="shared" si="217"/>
        <v>0</v>
      </c>
      <c r="CB122" s="8">
        <f t="shared" si="218"/>
        <v>23.548393995248549</v>
      </c>
      <c r="CD122" s="7">
        <f t="shared" si="219"/>
        <v>0</v>
      </c>
      <c r="CE122" s="8">
        <f t="shared" si="220"/>
        <v>3.1887295379295768</v>
      </c>
      <c r="CF122" s="8">
        <f t="shared" si="221"/>
        <v>1.7526303776235705</v>
      </c>
      <c r="CG122" s="8" t="str">
        <f t="shared" si="222"/>
        <v/>
      </c>
      <c r="CH122" s="8" t="str">
        <f t="shared" si="223"/>
        <v/>
      </c>
      <c r="CI122" s="8" t="str">
        <f t="shared" si="224"/>
        <v/>
      </c>
      <c r="CJ122" s="8">
        <f t="shared" si="268"/>
        <v>4.9413599155531474</v>
      </c>
      <c r="CK122" s="7" t="str">
        <f t="shared" si="225"/>
        <v/>
      </c>
      <c r="CL122" s="8" t="str">
        <f t="shared" si="226"/>
        <v/>
      </c>
      <c r="CM122" s="8" t="str">
        <f t="shared" si="227"/>
        <v/>
      </c>
      <c r="CO122" s="8" t="str">
        <f t="shared" si="228"/>
        <v/>
      </c>
      <c r="CP122" s="8" t="str">
        <f t="shared" si="229"/>
        <v/>
      </c>
      <c r="CQ122" s="8" t="str">
        <f t="shared" si="230"/>
        <v/>
      </c>
      <c r="CT122" s="9">
        <f t="shared" si="231"/>
        <v>53.818168140281777</v>
      </c>
      <c r="CU122" s="9">
        <f t="shared" si="232"/>
        <v>11.4915346873329</v>
      </c>
      <c r="CV122" s="3"/>
      <c r="CW122" s="3">
        <f t="shared" si="233"/>
        <v>1.4485596184058743E-3</v>
      </c>
      <c r="CX122" s="3">
        <f t="shared" si="234"/>
        <v>1.7265792945770339E-2</v>
      </c>
      <c r="CY122" s="3">
        <f t="shared" si="235"/>
        <v>0.59460810090869332</v>
      </c>
      <c r="CZ122" s="10">
        <f t="shared" si="236"/>
        <v>7.932849446471725E-2</v>
      </c>
      <c r="DA122" s="3">
        <f t="shared" si="237"/>
        <v>1.8714352564176213E-2</v>
      </c>
      <c r="DB122" s="3">
        <f t="shared" si="238"/>
        <v>0.49147724746248611</v>
      </c>
      <c r="DC122" s="3">
        <f t="shared" si="239"/>
        <v>44.054478484924566</v>
      </c>
      <c r="DD122" s="3">
        <f t="shared" si="240"/>
        <v>0.49208364093183937</v>
      </c>
      <c r="DE122" s="3">
        <f t="shared" si="241"/>
        <v>0.20983851028440345</v>
      </c>
      <c r="DF122" s="10">
        <f t="shared" si="242"/>
        <v>1.0248673198772358</v>
      </c>
      <c r="DG122" s="1">
        <f t="shared" si="243"/>
        <v>0.15412611519108738</v>
      </c>
    </row>
    <row r="123" spans="1:111" ht="13" x14ac:dyDescent="0.15">
      <c r="A123" s="1" t="s">
        <v>140</v>
      </c>
      <c r="B123" s="2" t="s">
        <v>514</v>
      </c>
      <c r="C123" s="2" t="s">
        <v>127</v>
      </c>
      <c r="G123" s="4" t="str">
        <f t="shared" si="257"/>
        <v>ok</v>
      </c>
      <c r="I123" s="5"/>
      <c r="J123" s="5">
        <v>2.8000000000000001E-2</v>
      </c>
      <c r="K123" s="5">
        <v>0</v>
      </c>
      <c r="L123" s="5">
        <v>0</v>
      </c>
      <c r="M123" s="5">
        <v>0</v>
      </c>
      <c r="N123" s="5">
        <v>8.7999999999999995E-2</v>
      </c>
      <c r="O123" s="5"/>
      <c r="P123" s="5"/>
      <c r="Q123" s="5"/>
      <c r="R123" s="5">
        <v>0.157</v>
      </c>
      <c r="S123" s="5">
        <v>69.191000000000003</v>
      </c>
      <c r="T123" s="5">
        <v>3.4000000000000002E-2</v>
      </c>
      <c r="U123" s="5">
        <v>0</v>
      </c>
      <c r="V123" s="5">
        <v>17.902999999999999</v>
      </c>
      <c r="W123" s="5">
        <v>0</v>
      </c>
      <c r="X123" s="5">
        <v>6.6820000000000004</v>
      </c>
      <c r="Y123" s="5">
        <v>4.992</v>
      </c>
      <c r="Z123" s="5"/>
      <c r="AA123" s="5"/>
      <c r="AB123" s="5"/>
      <c r="AC123" s="5"/>
      <c r="AD123" s="5"/>
      <c r="AE123" s="5"/>
      <c r="AF123" s="5"/>
      <c r="AG123" s="5"/>
      <c r="AH123" s="5"/>
      <c r="AI123" s="4">
        <f t="shared" si="258"/>
        <v>99.075000000000017</v>
      </c>
      <c r="AJ123" s="1"/>
      <c r="AM123" s="6">
        <f t="shared" si="259"/>
        <v>4.8840324507851349E-2</v>
      </c>
      <c r="AN123" s="6">
        <f t="shared" si="260"/>
        <v>0</v>
      </c>
      <c r="AO123" s="6">
        <f t="shared" si="261"/>
        <v>0</v>
      </c>
      <c r="AP123" s="6">
        <f t="shared" si="262"/>
        <v>0</v>
      </c>
      <c r="AQ123" s="6">
        <f t="shared" si="263"/>
        <v>7.946832243568816E-2</v>
      </c>
      <c r="AU123" s="6">
        <f t="shared" si="264"/>
        <v>0.23388001866609706</v>
      </c>
      <c r="AV123" s="6">
        <f t="shared" si="265"/>
        <v>32.528546749320029</v>
      </c>
      <c r="AW123" s="6">
        <f t="shared" si="266"/>
        <v>4.1944650705959888E-2</v>
      </c>
      <c r="AX123" s="6">
        <f t="shared" si="267"/>
        <v>0</v>
      </c>
      <c r="AY123" s="6">
        <f t="shared" si="244"/>
        <v>54.385838438231822</v>
      </c>
      <c r="AZ123" s="6">
        <f t="shared" si="245"/>
        <v>0</v>
      </c>
      <c r="BA123" s="6">
        <f t="shared" si="246"/>
        <v>8.6876894972777947</v>
      </c>
      <c r="BB123" s="6">
        <f t="shared" si="247"/>
        <v>3.9937919988547632</v>
      </c>
      <c r="BC123" s="6" t="str">
        <f t="shared" si="248"/>
        <v/>
      </c>
      <c r="BD123" s="6" t="str">
        <f t="shared" si="249"/>
        <v/>
      </c>
      <c r="BE123" s="6" t="str">
        <f t="shared" si="250"/>
        <v/>
      </c>
      <c r="BF123" s="6" t="str">
        <f t="shared" si="251"/>
        <v/>
      </c>
      <c r="BG123" s="6" t="str">
        <f t="shared" si="252"/>
        <v/>
      </c>
      <c r="BH123" s="6" t="str">
        <f t="shared" si="253"/>
        <v/>
      </c>
      <c r="BI123" s="6" t="str">
        <f t="shared" si="254"/>
        <v/>
      </c>
      <c r="BJ123" s="6" t="str">
        <f t="shared" si="255"/>
        <v/>
      </c>
      <c r="BK123" s="6" t="str">
        <f t="shared" si="256"/>
        <v/>
      </c>
      <c r="BM123" s="1">
        <v>43</v>
      </c>
      <c r="BN123" s="7" t="str">
        <f t="shared" si="205"/>
        <v/>
      </c>
      <c r="BO123" s="8">
        <f t="shared" si="206"/>
        <v>2.1001339538376081E-2</v>
      </c>
      <c r="BP123" s="8">
        <f t="shared" si="207"/>
        <v>0</v>
      </c>
      <c r="BQ123" s="8">
        <f t="shared" si="208"/>
        <v>0</v>
      </c>
      <c r="BR123" s="8">
        <f t="shared" si="209"/>
        <v>0</v>
      </c>
      <c r="BS123" s="8">
        <f t="shared" si="210"/>
        <v>3.4171378647345908E-2</v>
      </c>
      <c r="BT123" s="8" t="str">
        <f t="shared" si="211"/>
        <v/>
      </c>
      <c r="BU123" s="8" t="str">
        <f t="shared" si="212"/>
        <v/>
      </c>
      <c r="BV123" s="8" t="str">
        <f t="shared" si="213"/>
        <v/>
      </c>
      <c r="BW123" s="8">
        <f t="shared" si="214"/>
        <v>0.10056840802642174</v>
      </c>
      <c r="BX123" s="8">
        <f t="shared" si="215"/>
        <v>13.987275102207612</v>
      </c>
      <c r="BY123" s="8">
        <f t="shared" si="190"/>
        <v>14.143016228419755</v>
      </c>
      <c r="BZ123" s="7">
        <f t="shared" si="216"/>
        <v>1.803619980356275E-2</v>
      </c>
      <c r="CA123" s="8">
        <f t="shared" si="217"/>
        <v>0</v>
      </c>
      <c r="CB123" s="8">
        <f t="shared" si="218"/>
        <v>23.385910528439684</v>
      </c>
      <c r="CD123" s="7">
        <f t="shared" si="219"/>
        <v>0</v>
      </c>
      <c r="CE123" s="8">
        <f t="shared" si="220"/>
        <v>3.735706483829452</v>
      </c>
      <c r="CF123" s="8">
        <f t="shared" si="221"/>
        <v>1.7173305595075481</v>
      </c>
      <c r="CG123" s="8" t="str">
        <f t="shared" si="222"/>
        <v/>
      </c>
      <c r="CH123" s="8" t="str">
        <f t="shared" si="223"/>
        <v/>
      </c>
      <c r="CI123" s="8" t="str">
        <f t="shared" si="224"/>
        <v/>
      </c>
      <c r="CJ123" s="8">
        <f t="shared" si="268"/>
        <v>5.4530370433369999</v>
      </c>
      <c r="CK123" s="7" t="str">
        <f t="shared" si="225"/>
        <v/>
      </c>
      <c r="CL123" s="8" t="str">
        <f t="shared" si="226"/>
        <v/>
      </c>
      <c r="CM123" s="8" t="str">
        <f t="shared" si="227"/>
        <v/>
      </c>
      <c r="CO123" s="8" t="str">
        <f t="shared" si="228"/>
        <v/>
      </c>
      <c r="CP123" s="8" t="str">
        <f t="shared" si="229"/>
        <v/>
      </c>
      <c r="CQ123" s="8" t="str">
        <f t="shared" si="230"/>
        <v/>
      </c>
      <c r="CT123" s="9">
        <f t="shared" si="231"/>
        <v>54.151958419565723</v>
      </c>
      <c r="CU123" s="9">
        <f t="shared" si="232"/>
        <v>12.681481496132559</v>
      </c>
      <c r="CV123" s="3"/>
      <c r="CW123" s="3">
        <f t="shared" si="233"/>
        <v>8.980338615781618E-4</v>
      </c>
      <c r="CX123" s="3">
        <f t="shared" si="234"/>
        <v>4.3003845372674354E-3</v>
      </c>
      <c r="CY123" s="3">
        <f t="shared" si="235"/>
        <v>0.59810692789565068</v>
      </c>
      <c r="CZ123" s="10">
        <f t="shared" si="236"/>
        <v>4.8840324507851349E-2</v>
      </c>
      <c r="DA123" s="3">
        <f t="shared" si="237"/>
        <v>5.198418398845597E-3</v>
      </c>
      <c r="DB123" s="3">
        <f t="shared" si="238"/>
        <v>0.48501336837604636</v>
      </c>
      <c r="DC123" s="3">
        <f t="shared" si="239"/>
        <v>45.210028245452584</v>
      </c>
      <c r="DD123" s="3">
        <f t="shared" si="240"/>
        <v>0.48619827217887401</v>
      </c>
      <c r="DE123" s="3">
        <f t="shared" si="241"/>
        <v>0.23317616975851951</v>
      </c>
      <c r="DF123" s="10">
        <f t="shared" si="242"/>
        <v>0.2827203431739484</v>
      </c>
      <c r="DG123" s="1">
        <f t="shared" si="243"/>
        <v>0.1649401774073925</v>
      </c>
    </row>
    <row r="124" spans="1:111" ht="13" x14ac:dyDescent="0.15">
      <c r="A124" s="1" t="s">
        <v>140</v>
      </c>
      <c r="B124" s="2" t="s">
        <v>514</v>
      </c>
      <c r="C124" s="2" t="s">
        <v>128</v>
      </c>
      <c r="G124" s="4" t="str">
        <f t="shared" si="257"/>
        <v>ok</v>
      </c>
      <c r="I124" s="5"/>
      <c r="J124" s="5">
        <v>4.2999999999999997E-2</v>
      </c>
      <c r="K124" s="5">
        <v>0</v>
      </c>
      <c r="L124" s="5">
        <v>0</v>
      </c>
      <c r="M124" s="5">
        <v>0</v>
      </c>
      <c r="N124" s="5">
        <v>0</v>
      </c>
      <c r="O124" s="5"/>
      <c r="P124" s="5"/>
      <c r="Q124" s="5"/>
      <c r="R124" s="5">
        <v>1.0549999999999999</v>
      </c>
      <c r="S124" s="5">
        <v>66.296000000000006</v>
      </c>
      <c r="T124" s="5">
        <v>4.2000000000000003E-2</v>
      </c>
      <c r="U124" s="5">
        <v>0</v>
      </c>
      <c r="V124" s="5">
        <v>18.158000000000001</v>
      </c>
      <c r="W124" s="5">
        <v>0</v>
      </c>
      <c r="X124" s="5">
        <v>7.5350000000000001</v>
      </c>
      <c r="Y124" s="5">
        <v>5.923</v>
      </c>
      <c r="Z124" s="5"/>
      <c r="AA124" s="5"/>
      <c r="AB124" s="5"/>
      <c r="AC124" s="5"/>
      <c r="AD124" s="5"/>
      <c r="AE124" s="5"/>
      <c r="AF124" s="5"/>
      <c r="AG124" s="5"/>
      <c r="AH124" s="5"/>
      <c r="AI124" s="4">
        <f t="shared" si="258"/>
        <v>99.052000000000007</v>
      </c>
      <c r="AJ124" s="1"/>
      <c r="AM124" s="6">
        <f t="shared" si="259"/>
        <v>7.3131307869215872E-2</v>
      </c>
      <c r="AN124" s="6">
        <f t="shared" si="260"/>
        <v>0</v>
      </c>
      <c r="AO124" s="6">
        <f t="shared" si="261"/>
        <v>0</v>
      </c>
      <c r="AP124" s="6">
        <f t="shared" si="262"/>
        <v>0</v>
      </c>
      <c r="AQ124" s="6">
        <f t="shared" si="263"/>
        <v>0</v>
      </c>
      <c r="AU124" s="6">
        <f t="shared" si="264"/>
        <v>1.5323582198380239</v>
      </c>
      <c r="AV124" s="6">
        <f t="shared" si="265"/>
        <v>30.389024187388312</v>
      </c>
      <c r="AW124" s="6">
        <f t="shared" si="266"/>
        <v>5.0519766055867901E-2</v>
      </c>
      <c r="AX124" s="6">
        <f t="shared" si="267"/>
        <v>0</v>
      </c>
      <c r="AY124" s="6">
        <f t="shared" si="244"/>
        <v>53.782675564142835</v>
      </c>
      <c r="AZ124" s="6">
        <f t="shared" si="245"/>
        <v>0</v>
      </c>
      <c r="BA124" s="6">
        <f t="shared" si="246"/>
        <v>9.5520250170106298</v>
      </c>
      <c r="BB124" s="6">
        <f t="shared" si="247"/>
        <v>4.620265937695101</v>
      </c>
      <c r="BC124" s="6" t="str">
        <f t="shared" si="248"/>
        <v/>
      </c>
      <c r="BD124" s="6" t="str">
        <f t="shared" si="249"/>
        <v/>
      </c>
      <c r="BE124" s="6" t="str">
        <f t="shared" si="250"/>
        <v/>
      </c>
      <c r="BF124" s="6" t="str">
        <f t="shared" si="251"/>
        <v/>
      </c>
      <c r="BG124" s="6" t="str">
        <f t="shared" si="252"/>
        <v/>
      </c>
      <c r="BH124" s="6" t="str">
        <f t="shared" si="253"/>
        <v/>
      </c>
      <c r="BI124" s="6" t="str">
        <f t="shared" si="254"/>
        <v/>
      </c>
      <c r="BJ124" s="6" t="str">
        <f t="shared" si="255"/>
        <v/>
      </c>
      <c r="BK124" s="6" t="str">
        <f t="shared" si="256"/>
        <v/>
      </c>
      <c r="BM124" s="1">
        <v>43</v>
      </c>
      <c r="BN124" s="7" t="str">
        <f t="shared" si="205"/>
        <v/>
      </c>
      <c r="BO124" s="8">
        <f t="shared" si="206"/>
        <v>3.1446462383762828E-2</v>
      </c>
      <c r="BP124" s="8">
        <f t="shared" si="207"/>
        <v>0</v>
      </c>
      <c r="BQ124" s="8">
        <f t="shared" si="208"/>
        <v>0</v>
      </c>
      <c r="BR124" s="8">
        <f t="shared" si="209"/>
        <v>0</v>
      </c>
      <c r="BS124" s="8">
        <f t="shared" si="210"/>
        <v>0</v>
      </c>
      <c r="BT124" s="8" t="str">
        <f t="shared" si="211"/>
        <v/>
      </c>
      <c r="BU124" s="8" t="str">
        <f t="shared" si="212"/>
        <v/>
      </c>
      <c r="BV124" s="8" t="str">
        <f t="shared" si="213"/>
        <v/>
      </c>
      <c r="BW124" s="8">
        <f t="shared" si="214"/>
        <v>0.65891403453035025</v>
      </c>
      <c r="BX124" s="8">
        <f t="shared" si="215"/>
        <v>13.067280400576974</v>
      </c>
      <c r="BY124" s="8">
        <f t="shared" si="190"/>
        <v>13.757640897491088</v>
      </c>
      <c r="BZ124" s="7">
        <f t="shared" si="216"/>
        <v>2.1723499404023197E-2</v>
      </c>
      <c r="CA124" s="8">
        <f t="shared" si="217"/>
        <v>0</v>
      </c>
      <c r="CB124" s="8">
        <f t="shared" si="218"/>
        <v>23.126550492581419</v>
      </c>
      <c r="CD124" s="7">
        <f t="shared" si="219"/>
        <v>0</v>
      </c>
      <c r="CE124" s="8">
        <f t="shared" si="220"/>
        <v>4.1073707573145706</v>
      </c>
      <c r="CF124" s="8">
        <f t="shared" si="221"/>
        <v>1.9867143532088933</v>
      </c>
      <c r="CG124" s="8" t="str">
        <f t="shared" si="222"/>
        <v/>
      </c>
      <c r="CH124" s="8" t="str">
        <f t="shared" si="223"/>
        <v/>
      </c>
      <c r="CI124" s="8" t="str">
        <f t="shared" si="224"/>
        <v/>
      </c>
      <c r="CJ124" s="8">
        <f t="shared" si="268"/>
        <v>6.0940851105234639</v>
      </c>
      <c r="CK124" s="7" t="str">
        <f t="shared" si="225"/>
        <v/>
      </c>
      <c r="CL124" s="8" t="str">
        <f t="shared" si="226"/>
        <v/>
      </c>
      <c r="CM124" s="8" t="str">
        <f t="shared" si="227"/>
        <v/>
      </c>
      <c r="CO124" s="8" t="str">
        <f t="shared" si="228"/>
        <v/>
      </c>
      <c r="CP124" s="8" t="str">
        <f t="shared" si="229"/>
        <v/>
      </c>
      <c r="CQ124" s="8" t="str">
        <f t="shared" si="230"/>
        <v/>
      </c>
      <c r="CT124" s="9">
        <f t="shared" si="231"/>
        <v>52.250317344304811</v>
      </c>
      <c r="CU124" s="9">
        <f t="shared" si="232"/>
        <v>14.17229095470573</v>
      </c>
      <c r="CV124" s="3"/>
      <c r="CW124" s="3">
        <f t="shared" si="233"/>
        <v>1.3597558526443571E-3</v>
      </c>
      <c r="CX124" s="3">
        <f t="shared" si="234"/>
        <v>2.8491669552781686E-2</v>
      </c>
      <c r="CY124" s="3">
        <f t="shared" si="235"/>
        <v>0.5650337003250322</v>
      </c>
      <c r="CZ124" s="10">
        <f t="shared" si="236"/>
        <v>7.3131307869215872E-2</v>
      </c>
      <c r="DA124" s="3">
        <f t="shared" si="237"/>
        <v>2.9851425405426044E-2</v>
      </c>
      <c r="DB124" s="3">
        <f t="shared" si="238"/>
        <v>0.44719357162745943</v>
      </c>
      <c r="DC124" s="3">
        <f t="shared" si="239"/>
        <v>44.561315142094045</v>
      </c>
      <c r="DD124" s="3">
        <f t="shared" si="240"/>
        <v>0.44719357162745943</v>
      </c>
      <c r="DE124" s="3">
        <f t="shared" si="241"/>
        <v>0.2635103368519372</v>
      </c>
      <c r="DF124" s="10">
        <f t="shared" si="242"/>
        <v>1.6054895277072398</v>
      </c>
      <c r="DG124" s="1">
        <f t="shared" si="243"/>
        <v>0.20745555009458544</v>
      </c>
    </row>
    <row r="125" spans="1:111" ht="13" x14ac:dyDescent="0.15">
      <c r="A125" s="1" t="s">
        <v>140</v>
      </c>
      <c r="B125" s="2" t="s">
        <v>514</v>
      </c>
      <c r="C125" s="2" t="s">
        <v>129</v>
      </c>
      <c r="G125" s="4" t="str">
        <f t="shared" si="257"/>
        <v>ok</v>
      </c>
      <c r="I125" s="5"/>
      <c r="J125" s="5">
        <v>1.7000000000000001E-2</v>
      </c>
      <c r="K125" s="5">
        <v>0.01</v>
      </c>
      <c r="L125" s="5">
        <v>1.6E-2</v>
      </c>
      <c r="M125" s="5">
        <v>0</v>
      </c>
      <c r="N125" s="5">
        <v>0</v>
      </c>
      <c r="O125" s="5"/>
      <c r="P125" s="5"/>
      <c r="Q125" s="5"/>
      <c r="R125" s="5">
        <v>0.6</v>
      </c>
      <c r="S125" s="5">
        <v>69.986999999999995</v>
      </c>
      <c r="T125" s="5">
        <v>0</v>
      </c>
      <c r="U125" s="5">
        <v>0</v>
      </c>
      <c r="V125" s="5">
        <v>18.125</v>
      </c>
      <c r="W125" s="5">
        <v>0</v>
      </c>
      <c r="X125" s="5">
        <v>7.0910000000000002</v>
      </c>
      <c r="Y125" s="5">
        <v>3.8879999999999999</v>
      </c>
      <c r="Z125" s="5"/>
      <c r="AA125" s="5"/>
      <c r="AB125" s="5"/>
      <c r="AC125" s="5"/>
      <c r="AD125" s="5"/>
      <c r="AE125" s="5"/>
      <c r="AF125" s="5"/>
      <c r="AG125" s="5"/>
      <c r="AH125" s="5"/>
      <c r="AI125" s="4">
        <f t="shared" si="258"/>
        <v>99.733999999999995</v>
      </c>
      <c r="AJ125" s="1"/>
      <c r="AM125" s="6">
        <f t="shared" si="259"/>
        <v>2.9284204933539462E-2</v>
      </c>
      <c r="AN125" s="6">
        <f t="shared" si="260"/>
        <v>1.6323331026768806E-2</v>
      </c>
      <c r="AO125" s="6">
        <f t="shared" si="261"/>
        <v>2.6224035603778856E-2</v>
      </c>
      <c r="AP125" s="6">
        <f t="shared" si="262"/>
        <v>0</v>
      </c>
      <c r="AQ125" s="6">
        <f t="shared" si="263"/>
        <v>0</v>
      </c>
      <c r="AU125" s="6">
        <f t="shared" si="264"/>
        <v>0.88269105251577118</v>
      </c>
      <c r="AV125" s="6">
        <f t="shared" si="265"/>
        <v>32.493495861465789</v>
      </c>
      <c r="AW125" s="6">
        <f t="shared" si="266"/>
        <v>0</v>
      </c>
      <c r="AX125" s="6">
        <f t="shared" si="267"/>
        <v>0</v>
      </c>
      <c r="AY125" s="6">
        <f t="shared" si="244"/>
        <v>54.375346609212954</v>
      </c>
      <c r="AZ125" s="6">
        <f t="shared" si="245"/>
        <v>0</v>
      </c>
      <c r="BA125" s="6">
        <f t="shared" si="246"/>
        <v>9.1047769574637645</v>
      </c>
      <c r="BB125" s="6">
        <f t="shared" si="247"/>
        <v>3.0718579477776284</v>
      </c>
      <c r="BC125" s="6" t="str">
        <f t="shared" si="248"/>
        <v/>
      </c>
      <c r="BD125" s="6" t="str">
        <f t="shared" si="249"/>
        <v/>
      </c>
      <c r="BE125" s="6" t="str">
        <f t="shared" si="250"/>
        <v/>
      </c>
      <c r="BF125" s="6" t="str">
        <f t="shared" si="251"/>
        <v/>
      </c>
      <c r="BG125" s="6" t="str">
        <f t="shared" si="252"/>
        <v/>
      </c>
      <c r="BH125" s="6" t="str">
        <f t="shared" si="253"/>
        <v/>
      </c>
      <c r="BI125" s="6" t="str">
        <f t="shared" si="254"/>
        <v/>
      </c>
      <c r="BJ125" s="6" t="str">
        <f t="shared" si="255"/>
        <v/>
      </c>
      <c r="BK125" s="6" t="str">
        <f t="shared" si="256"/>
        <v/>
      </c>
      <c r="BM125" s="1">
        <v>43</v>
      </c>
      <c r="BN125" s="7" t="str">
        <f t="shared" si="205"/>
        <v/>
      </c>
      <c r="BO125" s="8">
        <f t="shared" si="206"/>
        <v>1.2592208121421969E-2</v>
      </c>
      <c r="BP125" s="8">
        <f t="shared" si="207"/>
        <v>7.0190323415105869E-3</v>
      </c>
      <c r="BQ125" s="8">
        <f t="shared" si="208"/>
        <v>1.1276335309624907E-2</v>
      </c>
      <c r="BR125" s="8">
        <f t="shared" si="209"/>
        <v>0</v>
      </c>
      <c r="BS125" s="8">
        <f t="shared" si="210"/>
        <v>0</v>
      </c>
      <c r="BT125" s="8" t="str">
        <f t="shared" si="211"/>
        <v/>
      </c>
      <c r="BU125" s="8" t="str">
        <f t="shared" si="212"/>
        <v/>
      </c>
      <c r="BV125" s="8" t="str">
        <f t="shared" si="213"/>
        <v/>
      </c>
      <c r="BW125" s="8">
        <f t="shared" si="214"/>
        <v>0.37955715258178158</v>
      </c>
      <c r="BX125" s="8">
        <f t="shared" si="215"/>
        <v>13.97220322043029</v>
      </c>
      <c r="BY125" s="8">
        <f t="shared" si="190"/>
        <v>14.382647948784628</v>
      </c>
      <c r="BZ125" s="7">
        <f t="shared" si="216"/>
        <v>0</v>
      </c>
      <c r="CA125" s="8">
        <f t="shared" si="217"/>
        <v>0</v>
      </c>
      <c r="CB125" s="8">
        <f t="shared" si="218"/>
        <v>23.381399041961572</v>
      </c>
      <c r="CD125" s="7">
        <f t="shared" si="219"/>
        <v>0</v>
      </c>
      <c r="CE125" s="8">
        <f t="shared" si="220"/>
        <v>3.9150540917094183</v>
      </c>
      <c r="CF125" s="8">
        <f t="shared" si="221"/>
        <v>1.3208989175443802</v>
      </c>
      <c r="CG125" s="8" t="str">
        <f t="shared" si="222"/>
        <v/>
      </c>
      <c r="CH125" s="8" t="str">
        <f t="shared" si="223"/>
        <v/>
      </c>
      <c r="CI125" s="8" t="str">
        <f t="shared" si="224"/>
        <v/>
      </c>
      <c r="CJ125" s="8">
        <f t="shared" si="268"/>
        <v>5.235953009253798</v>
      </c>
      <c r="CK125" s="7" t="str">
        <f t="shared" si="225"/>
        <v/>
      </c>
      <c r="CL125" s="8" t="str">
        <f t="shared" si="226"/>
        <v/>
      </c>
      <c r="CM125" s="8" t="str">
        <f t="shared" si="227"/>
        <v/>
      </c>
      <c r="CO125" s="8" t="str">
        <f t="shared" si="228"/>
        <v/>
      </c>
      <c r="CP125" s="8" t="str">
        <f t="shared" si="229"/>
        <v/>
      </c>
      <c r="CQ125" s="8" t="str">
        <f t="shared" si="230"/>
        <v/>
      </c>
      <c r="CT125" s="9">
        <f t="shared" si="231"/>
        <v>53.49265555669718</v>
      </c>
      <c r="CU125" s="9">
        <f t="shared" si="232"/>
        <v>12.176634905241393</v>
      </c>
      <c r="CV125" s="3"/>
      <c r="CW125" s="3">
        <f t="shared" si="233"/>
        <v>5.3855665774418739E-4</v>
      </c>
      <c r="CX125" s="3">
        <f t="shared" si="234"/>
        <v>1.6233295189077738E-2</v>
      </c>
      <c r="CY125" s="3">
        <f t="shared" si="235"/>
        <v>0.59757772387165498</v>
      </c>
      <c r="CZ125" s="10">
        <f t="shared" si="236"/>
        <v>2.9284204933539462E-2</v>
      </c>
      <c r="DA125" s="3">
        <f t="shared" si="237"/>
        <v>1.6771851846821926E-2</v>
      </c>
      <c r="DB125" s="3">
        <f t="shared" si="238"/>
        <v>0.48824235014563105</v>
      </c>
      <c r="DC125" s="3">
        <f t="shared" si="239"/>
        <v>44.670130766707182</v>
      </c>
      <c r="DD125" s="3">
        <f t="shared" si="240"/>
        <v>0.48824235014563117</v>
      </c>
      <c r="DE125" s="3">
        <f t="shared" si="241"/>
        <v>0.22393668573283676</v>
      </c>
      <c r="DF125" s="10">
        <f t="shared" si="242"/>
        <v>0.91197525744931063</v>
      </c>
      <c r="DG125" s="1">
        <f t="shared" si="243"/>
        <v>0.18421495842411623</v>
      </c>
    </row>
    <row r="126" spans="1:111" ht="13" x14ac:dyDescent="0.15">
      <c r="A126" s="1" t="s">
        <v>140</v>
      </c>
      <c r="B126" s="2" t="s">
        <v>514</v>
      </c>
      <c r="C126" s="2" t="s">
        <v>130</v>
      </c>
      <c r="G126" s="4" t="str">
        <f t="shared" si="257"/>
        <v>ok</v>
      </c>
      <c r="I126" s="5"/>
      <c r="J126" s="5">
        <v>0.02</v>
      </c>
      <c r="K126" s="5">
        <v>0</v>
      </c>
      <c r="L126" s="5">
        <v>0</v>
      </c>
      <c r="M126" s="5">
        <v>0</v>
      </c>
      <c r="N126" s="5">
        <v>0</v>
      </c>
      <c r="O126" s="5"/>
      <c r="P126" s="5"/>
      <c r="Q126" s="5"/>
      <c r="R126" s="5">
        <v>0.17799999999999999</v>
      </c>
      <c r="S126" s="5">
        <v>68.397999999999996</v>
      </c>
      <c r="T126" s="5">
        <v>0</v>
      </c>
      <c r="U126" s="5">
        <v>0</v>
      </c>
      <c r="V126" s="5">
        <v>17.824000000000002</v>
      </c>
      <c r="W126" s="5">
        <v>0</v>
      </c>
      <c r="X126" s="5">
        <v>6.8490000000000002</v>
      </c>
      <c r="Y126" s="5">
        <v>6.1520000000000001</v>
      </c>
      <c r="Z126" s="5"/>
      <c r="AA126" s="5"/>
      <c r="AB126" s="5"/>
      <c r="AC126" s="5"/>
      <c r="AD126" s="5"/>
      <c r="AE126" s="5"/>
      <c r="AF126" s="5"/>
      <c r="AG126" s="5"/>
      <c r="AH126" s="5"/>
      <c r="AI126" s="4">
        <f t="shared" si="258"/>
        <v>99.420999999999992</v>
      </c>
      <c r="AJ126" s="1"/>
      <c r="AM126" s="6">
        <f t="shared" si="259"/>
        <v>3.4737170059170694E-2</v>
      </c>
      <c r="AN126" s="6">
        <f t="shared" si="260"/>
        <v>0</v>
      </c>
      <c r="AO126" s="6">
        <f t="shared" si="261"/>
        <v>0</v>
      </c>
      <c r="AP126" s="6">
        <f t="shared" si="262"/>
        <v>0</v>
      </c>
      <c r="AQ126" s="6">
        <f t="shared" si="263"/>
        <v>0</v>
      </c>
      <c r="AU126" s="6">
        <f t="shared" si="264"/>
        <v>0.26403250697956943</v>
      </c>
      <c r="AV126" s="6">
        <f t="shared" si="265"/>
        <v>32.018603504622632</v>
      </c>
      <c r="AW126" s="6">
        <f t="shared" si="266"/>
        <v>0</v>
      </c>
      <c r="AX126" s="6">
        <f t="shared" si="267"/>
        <v>0</v>
      </c>
      <c r="AY126" s="6">
        <f t="shared" si="244"/>
        <v>53.914939183364005</v>
      </c>
      <c r="AZ126" s="6">
        <f t="shared" si="245"/>
        <v>0</v>
      </c>
      <c r="BA126" s="6">
        <f t="shared" si="246"/>
        <v>8.8668408846672904</v>
      </c>
      <c r="BB126" s="6">
        <f t="shared" si="247"/>
        <v>4.9008467503073296</v>
      </c>
      <c r="BC126" s="6" t="str">
        <f t="shared" si="248"/>
        <v/>
      </c>
      <c r="BD126" s="6" t="str">
        <f t="shared" si="249"/>
        <v/>
      </c>
      <c r="BE126" s="6" t="str">
        <f t="shared" si="250"/>
        <v/>
      </c>
      <c r="BF126" s="6" t="str">
        <f t="shared" si="251"/>
        <v/>
      </c>
      <c r="BG126" s="6" t="str">
        <f t="shared" si="252"/>
        <v/>
      </c>
      <c r="BH126" s="6" t="str">
        <f t="shared" si="253"/>
        <v/>
      </c>
      <c r="BI126" s="6" t="str">
        <f t="shared" si="254"/>
        <v/>
      </c>
      <c r="BJ126" s="6" t="str">
        <f t="shared" si="255"/>
        <v/>
      </c>
      <c r="BK126" s="6" t="str">
        <f t="shared" si="256"/>
        <v/>
      </c>
      <c r="BM126" s="1">
        <v>43</v>
      </c>
      <c r="BN126" s="7" t="str">
        <f t="shared" si="205"/>
        <v/>
      </c>
      <c r="BO126" s="8">
        <f t="shared" si="206"/>
        <v>1.49369831254434E-2</v>
      </c>
      <c r="BP126" s="8">
        <f t="shared" si="207"/>
        <v>0</v>
      </c>
      <c r="BQ126" s="8">
        <f t="shared" si="208"/>
        <v>0</v>
      </c>
      <c r="BR126" s="8">
        <f t="shared" si="209"/>
        <v>0</v>
      </c>
      <c r="BS126" s="8">
        <f t="shared" si="210"/>
        <v>0</v>
      </c>
      <c r="BT126" s="8" t="str">
        <f t="shared" si="211"/>
        <v/>
      </c>
      <c r="BU126" s="8" t="str">
        <f t="shared" si="212"/>
        <v/>
      </c>
      <c r="BV126" s="8" t="str">
        <f t="shared" si="213"/>
        <v/>
      </c>
      <c r="BW126" s="8">
        <f t="shared" si="214"/>
        <v>0.11353397800121484</v>
      </c>
      <c r="BX126" s="8">
        <f t="shared" si="215"/>
        <v>13.767999506987733</v>
      </c>
      <c r="BY126" s="8">
        <f t="shared" si="190"/>
        <v>13.896470468114391</v>
      </c>
      <c r="BZ126" s="7">
        <f t="shared" si="216"/>
        <v>0</v>
      </c>
      <c r="CA126" s="8">
        <f t="shared" si="217"/>
        <v>0</v>
      </c>
      <c r="CB126" s="8">
        <f t="shared" si="218"/>
        <v>23.183423848846523</v>
      </c>
      <c r="CD126" s="7">
        <f t="shared" si="219"/>
        <v>0</v>
      </c>
      <c r="CE126" s="8">
        <f t="shared" si="220"/>
        <v>3.8127415804069344</v>
      </c>
      <c r="CF126" s="8">
        <f t="shared" si="221"/>
        <v>2.1073641026321517</v>
      </c>
      <c r="CG126" s="8" t="str">
        <f t="shared" si="222"/>
        <v/>
      </c>
      <c r="CH126" s="8" t="str">
        <f t="shared" si="223"/>
        <v/>
      </c>
      <c r="CI126" s="8" t="str">
        <f t="shared" si="224"/>
        <v/>
      </c>
      <c r="CJ126" s="8">
        <f t="shared" si="268"/>
        <v>5.9201056830390861</v>
      </c>
      <c r="CK126" s="7" t="str">
        <f t="shared" si="225"/>
        <v/>
      </c>
      <c r="CL126" s="8" t="str">
        <f t="shared" si="226"/>
        <v/>
      </c>
      <c r="CM126" s="8" t="str">
        <f t="shared" si="227"/>
        <v/>
      </c>
      <c r="CO126" s="8" t="str">
        <f t="shared" si="228"/>
        <v/>
      </c>
      <c r="CP126" s="8" t="str">
        <f t="shared" si="229"/>
        <v/>
      </c>
      <c r="CQ126" s="8" t="str">
        <f t="shared" si="230"/>
        <v/>
      </c>
      <c r="CT126" s="9">
        <f t="shared" si="231"/>
        <v>53.650906676384437</v>
      </c>
      <c r="CU126" s="9">
        <f t="shared" si="232"/>
        <v>13.767687634974621</v>
      </c>
      <c r="CV126" s="3"/>
      <c r="CW126" s="3">
        <f t="shared" si="233"/>
        <v>6.4429582199898312E-4</v>
      </c>
      <c r="CX126" s="3">
        <f t="shared" si="234"/>
        <v>4.8972049487359766E-3</v>
      </c>
      <c r="CY126" s="3">
        <f t="shared" si="235"/>
        <v>0.59387257019298079</v>
      </c>
      <c r="CZ126" s="10">
        <f t="shared" si="236"/>
        <v>3.4737170059170694E-2</v>
      </c>
      <c r="DA126" s="3">
        <f t="shared" si="237"/>
        <v>5.5415007707349598E-3</v>
      </c>
      <c r="DB126" s="3">
        <f t="shared" si="238"/>
        <v>0.47306975230971943</v>
      </c>
      <c r="DC126" s="3">
        <f t="shared" si="239"/>
        <v>45.786291139597253</v>
      </c>
      <c r="DD126" s="3">
        <f t="shared" si="240"/>
        <v>0.47306975230971954</v>
      </c>
      <c r="DE126" s="3">
        <f t="shared" si="241"/>
        <v>0.25535942066355477</v>
      </c>
      <c r="DF126" s="10">
        <f t="shared" si="242"/>
        <v>0.29876967703874013</v>
      </c>
      <c r="DG126" s="1">
        <f t="shared" si="243"/>
        <v>0.17000131504431282</v>
      </c>
    </row>
    <row r="127" spans="1:111" ht="13" x14ac:dyDescent="0.15">
      <c r="A127" s="1" t="s">
        <v>140</v>
      </c>
      <c r="B127" s="2" t="s">
        <v>514</v>
      </c>
      <c r="C127" s="2" t="s">
        <v>131</v>
      </c>
      <c r="G127" s="4" t="str">
        <f t="shared" si="257"/>
        <v>ok</v>
      </c>
      <c r="I127" s="5"/>
      <c r="J127" s="5">
        <v>7.0000000000000007E-2</v>
      </c>
      <c r="K127" s="5">
        <v>0</v>
      </c>
      <c r="L127" s="5">
        <v>1.6E-2</v>
      </c>
      <c r="M127" s="5">
        <v>0</v>
      </c>
      <c r="N127" s="5">
        <v>0</v>
      </c>
      <c r="O127" s="5"/>
      <c r="P127" s="5"/>
      <c r="Q127" s="5"/>
      <c r="R127" s="5">
        <v>1.696</v>
      </c>
      <c r="S127" s="5">
        <v>68.567999999999998</v>
      </c>
      <c r="T127" s="5">
        <v>5.7000000000000002E-2</v>
      </c>
      <c r="U127" s="5">
        <v>0</v>
      </c>
      <c r="V127" s="5">
        <v>17.859000000000002</v>
      </c>
      <c r="W127" s="5">
        <v>0</v>
      </c>
      <c r="X127" s="5">
        <v>5.9459999999999997</v>
      </c>
      <c r="Y127" s="5">
        <v>5.8929999999999998</v>
      </c>
      <c r="Z127" s="5"/>
      <c r="AA127" s="5"/>
      <c r="AB127" s="5"/>
      <c r="AC127" s="5"/>
      <c r="AD127" s="5"/>
      <c r="AE127" s="5"/>
      <c r="AF127" s="5"/>
      <c r="AG127" s="5"/>
      <c r="AH127" s="5"/>
      <c r="AI127" s="4">
        <f t="shared" si="258"/>
        <v>100.10499999999999</v>
      </c>
      <c r="AJ127" s="1"/>
      <c r="AM127" s="6">
        <f t="shared" si="259"/>
        <v>0.12008494169379007</v>
      </c>
      <c r="AN127" s="6">
        <f t="shared" si="260"/>
        <v>0</v>
      </c>
      <c r="AO127" s="6">
        <f t="shared" si="261"/>
        <v>2.6115931531419521E-2</v>
      </c>
      <c r="AP127" s="6">
        <f t="shared" si="262"/>
        <v>0</v>
      </c>
      <c r="AQ127" s="6">
        <f t="shared" si="263"/>
        <v>0</v>
      </c>
      <c r="AU127" s="6">
        <f t="shared" si="264"/>
        <v>2.4847878646444284</v>
      </c>
      <c r="AV127" s="6">
        <f t="shared" si="265"/>
        <v>31.703450926063802</v>
      </c>
      <c r="AW127" s="6">
        <f t="shared" si="266"/>
        <v>6.9158015528063624E-2</v>
      </c>
      <c r="AX127" s="6">
        <f t="shared" si="267"/>
        <v>0</v>
      </c>
      <c r="AY127" s="6">
        <f t="shared" si="244"/>
        <v>53.356478155233965</v>
      </c>
      <c r="AZ127" s="6">
        <f t="shared" si="245"/>
        <v>0</v>
      </c>
      <c r="BA127" s="6">
        <f t="shared" si="246"/>
        <v>7.6031354266732523</v>
      </c>
      <c r="BB127" s="6">
        <f t="shared" si="247"/>
        <v>4.6367887386312825</v>
      </c>
      <c r="BC127" s="6" t="str">
        <f t="shared" si="248"/>
        <v/>
      </c>
      <c r="BD127" s="6" t="str">
        <f t="shared" si="249"/>
        <v/>
      </c>
      <c r="BE127" s="6" t="str">
        <f t="shared" si="250"/>
        <v/>
      </c>
      <c r="BF127" s="6" t="str">
        <f t="shared" si="251"/>
        <v/>
      </c>
      <c r="BG127" s="6" t="str">
        <f t="shared" si="252"/>
        <v/>
      </c>
      <c r="BH127" s="6" t="str">
        <f t="shared" si="253"/>
        <v/>
      </c>
      <c r="BI127" s="6" t="str">
        <f t="shared" si="254"/>
        <v/>
      </c>
      <c r="BJ127" s="6" t="str">
        <f t="shared" si="255"/>
        <v/>
      </c>
      <c r="BK127" s="6" t="str">
        <f t="shared" si="256"/>
        <v/>
      </c>
      <c r="BM127" s="1">
        <v>43</v>
      </c>
      <c r="BN127" s="7" t="str">
        <f t="shared" si="205"/>
        <v/>
      </c>
      <c r="BO127" s="8">
        <f t="shared" si="206"/>
        <v>5.1636524928329729E-2</v>
      </c>
      <c r="BP127" s="8">
        <f t="shared" si="207"/>
        <v>0</v>
      </c>
      <c r="BQ127" s="8">
        <f t="shared" si="208"/>
        <v>1.1229850558510395E-2</v>
      </c>
      <c r="BR127" s="8">
        <f t="shared" si="209"/>
        <v>0</v>
      </c>
      <c r="BS127" s="8">
        <f t="shared" si="210"/>
        <v>0</v>
      </c>
      <c r="BT127" s="8" t="str">
        <f t="shared" si="211"/>
        <v/>
      </c>
      <c r="BU127" s="8" t="str">
        <f t="shared" si="212"/>
        <v/>
      </c>
      <c r="BV127" s="8" t="str">
        <f t="shared" si="213"/>
        <v/>
      </c>
      <c r="BW127" s="8">
        <f t="shared" si="214"/>
        <v>1.0684587817971043</v>
      </c>
      <c r="BX127" s="8">
        <f t="shared" si="215"/>
        <v>13.632483898207436</v>
      </c>
      <c r="BY127" s="8">
        <f t="shared" si="190"/>
        <v>14.763809055491381</v>
      </c>
      <c r="BZ127" s="7">
        <f t="shared" si="216"/>
        <v>2.9737946677067358E-2</v>
      </c>
      <c r="CA127" s="8">
        <f t="shared" si="217"/>
        <v>0</v>
      </c>
      <c r="CB127" s="8">
        <f t="shared" si="218"/>
        <v>22.943285606750607</v>
      </c>
      <c r="CD127" s="7">
        <f t="shared" si="219"/>
        <v>0</v>
      </c>
      <c r="CE127" s="8">
        <f t="shared" si="220"/>
        <v>3.2693482334694983</v>
      </c>
      <c r="CF127" s="8">
        <f t="shared" si="221"/>
        <v>1.9938191576114515</v>
      </c>
      <c r="CG127" s="8" t="str">
        <f t="shared" si="222"/>
        <v/>
      </c>
      <c r="CH127" s="8" t="str">
        <f t="shared" si="223"/>
        <v/>
      </c>
      <c r="CI127" s="8" t="str">
        <f t="shared" si="224"/>
        <v/>
      </c>
      <c r="CJ127" s="8">
        <f t="shared" si="268"/>
        <v>5.26316739108095</v>
      </c>
      <c r="CK127" s="7" t="str">
        <f t="shared" si="225"/>
        <v/>
      </c>
      <c r="CL127" s="8" t="str">
        <f t="shared" si="226"/>
        <v/>
      </c>
      <c r="CM127" s="8" t="str">
        <f t="shared" si="227"/>
        <v/>
      </c>
      <c r="CO127" s="8" t="str">
        <f t="shared" si="228"/>
        <v/>
      </c>
      <c r="CP127" s="8" t="str">
        <f t="shared" si="229"/>
        <v/>
      </c>
      <c r="CQ127" s="8" t="str">
        <f t="shared" si="230"/>
        <v/>
      </c>
      <c r="CT127" s="9">
        <f t="shared" si="231"/>
        <v>50.871690290589534</v>
      </c>
      <c r="CU127" s="9">
        <f t="shared" si="232"/>
        <v>12.239924165304535</v>
      </c>
      <c r="CV127" s="3"/>
      <c r="CW127" s="3">
        <f t="shared" si="233"/>
        <v>2.250615967276139E-3</v>
      </c>
      <c r="CX127" s="3">
        <f t="shared" si="234"/>
        <v>4.6569562882603506E-2</v>
      </c>
      <c r="CY127" s="3">
        <f t="shared" si="235"/>
        <v>0.59418185049295413</v>
      </c>
      <c r="CZ127" s="10">
        <f t="shared" si="236"/>
        <v>0.12008494169379007</v>
      </c>
      <c r="DA127" s="3">
        <f t="shared" si="237"/>
        <v>4.8820178849879638E-2</v>
      </c>
      <c r="DB127" s="3">
        <f t="shared" si="238"/>
        <v>0.48331081895534567</v>
      </c>
      <c r="DC127" s="3">
        <f t="shared" si="239"/>
        <v>43.943375091368338</v>
      </c>
      <c r="DD127" s="3">
        <f t="shared" si="240"/>
        <v>0.48331081895534567</v>
      </c>
      <c r="DE127" s="3">
        <f t="shared" si="241"/>
        <v>0.22939902685657051</v>
      </c>
      <c r="DF127" s="10">
        <f t="shared" si="242"/>
        <v>2.6048728063382183</v>
      </c>
      <c r="DG127" s="1">
        <f t="shared" si="243"/>
        <v>0.19131712935236381</v>
      </c>
    </row>
    <row r="128" spans="1:111" ht="13" x14ac:dyDescent="0.15">
      <c r="A128" s="1" t="s">
        <v>140</v>
      </c>
      <c r="B128" s="2" t="s">
        <v>514</v>
      </c>
      <c r="C128" s="2" t="s">
        <v>132</v>
      </c>
      <c r="G128" s="4" t="str">
        <f t="shared" si="257"/>
        <v>ok</v>
      </c>
      <c r="I128" s="5"/>
      <c r="J128" s="5">
        <v>3.4000000000000002E-2</v>
      </c>
      <c r="K128" s="5">
        <v>1.0999999999999999E-2</v>
      </c>
      <c r="L128" s="5">
        <v>0</v>
      </c>
      <c r="M128" s="5">
        <v>0.08</v>
      </c>
      <c r="N128" s="5">
        <v>0</v>
      </c>
      <c r="O128" s="5"/>
      <c r="P128" s="5"/>
      <c r="Q128" s="5"/>
      <c r="R128" s="5">
        <v>1.4390000000000001</v>
      </c>
      <c r="S128" s="5">
        <v>68.302000000000007</v>
      </c>
      <c r="T128" s="5">
        <v>0.03</v>
      </c>
      <c r="U128" s="5">
        <v>0</v>
      </c>
      <c r="V128" s="5">
        <v>18.234000000000002</v>
      </c>
      <c r="W128" s="5">
        <v>0</v>
      </c>
      <c r="X128" s="5">
        <v>7.3170000000000002</v>
      </c>
      <c r="Y128" s="5">
        <v>6.484</v>
      </c>
      <c r="Z128" s="5"/>
      <c r="AA128" s="5"/>
      <c r="AB128" s="5"/>
      <c r="AC128" s="5"/>
      <c r="AD128" s="5"/>
      <c r="AE128" s="5"/>
      <c r="AF128" s="5"/>
      <c r="AG128" s="5"/>
      <c r="AH128" s="5"/>
      <c r="AI128" s="4">
        <f t="shared" si="258"/>
        <v>101.93100000000003</v>
      </c>
      <c r="AJ128" s="1"/>
      <c r="AM128" s="6">
        <f t="shared" si="259"/>
        <v>5.6706955695599338E-2</v>
      </c>
      <c r="AN128" s="6">
        <f t="shared" si="260"/>
        <v>1.7384987104556361E-2</v>
      </c>
      <c r="AO128" s="6">
        <f t="shared" si="261"/>
        <v>0</v>
      </c>
      <c r="AP128" s="6">
        <f t="shared" si="262"/>
        <v>0.11725826926009118</v>
      </c>
      <c r="AQ128" s="6">
        <f t="shared" si="263"/>
        <v>0</v>
      </c>
      <c r="AU128" s="6">
        <f t="shared" si="264"/>
        <v>2.0497040898685048</v>
      </c>
      <c r="AV128" s="6">
        <f t="shared" si="265"/>
        <v>30.703322955646509</v>
      </c>
      <c r="AW128" s="6">
        <f t="shared" si="266"/>
        <v>3.5387984319917139E-2</v>
      </c>
      <c r="AX128" s="6">
        <f t="shared" si="267"/>
        <v>0</v>
      </c>
      <c r="AY128" s="6">
        <f t="shared" si="244"/>
        <v>52.963767854650392</v>
      </c>
      <c r="AZ128" s="6">
        <f t="shared" si="245"/>
        <v>0</v>
      </c>
      <c r="BA128" s="6">
        <f t="shared" si="246"/>
        <v>9.0963629509140222</v>
      </c>
      <c r="BB128" s="6">
        <f t="shared" si="247"/>
        <v>4.9601039525404049</v>
      </c>
      <c r="BC128" s="6" t="str">
        <f t="shared" si="248"/>
        <v/>
      </c>
      <c r="BD128" s="6" t="str">
        <f t="shared" si="249"/>
        <v/>
      </c>
      <c r="BE128" s="6" t="str">
        <f t="shared" si="250"/>
        <v/>
      </c>
      <c r="BF128" s="6" t="str">
        <f t="shared" si="251"/>
        <v/>
      </c>
      <c r="BG128" s="6" t="str">
        <f t="shared" si="252"/>
        <v/>
      </c>
      <c r="BH128" s="6" t="str">
        <f t="shared" si="253"/>
        <v/>
      </c>
      <c r="BI128" s="6" t="str">
        <f t="shared" si="254"/>
        <v/>
      </c>
      <c r="BJ128" s="6" t="str">
        <f t="shared" si="255"/>
        <v/>
      </c>
      <c r="BK128" s="6" t="str">
        <f t="shared" si="256"/>
        <v/>
      </c>
      <c r="BM128" s="1">
        <v>43</v>
      </c>
      <c r="BN128" s="7" t="str">
        <f t="shared" si="205"/>
        <v/>
      </c>
      <c r="BO128" s="8">
        <f t="shared" si="206"/>
        <v>2.4383990949107717E-2</v>
      </c>
      <c r="BP128" s="8">
        <f t="shared" si="207"/>
        <v>7.475544454959235E-3</v>
      </c>
      <c r="BQ128" s="8">
        <f t="shared" si="208"/>
        <v>0</v>
      </c>
      <c r="BR128" s="8">
        <f t="shared" si="209"/>
        <v>5.0421055781839204E-2</v>
      </c>
      <c r="BS128" s="8">
        <f t="shared" si="210"/>
        <v>0</v>
      </c>
      <c r="BT128" s="8" t="str">
        <f t="shared" si="211"/>
        <v/>
      </c>
      <c r="BU128" s="8" t="str">
        <f t="shared" si="212"/>
        <v/>
      </c>
      <c r="BV128" s="8" t="str">
        <f t="shared" si="213"/>
        <v/>
      </c>
      <c r="BW128" s="8">
        <f t="shared" si="214"/>
        <v>0.8813727586434571</v>
      </c>
      <c r="BX128" s="8">
        <f t="shared" si="215"/>
        <v>13.202428870927999</v>
      </c>
      <c r="BY128" s="8">
        <f t="shared" si="190"/>
        <v>14.166082220757362</v>
      </c>
      <c r="BZ128" s="7">
        <f t="shared" si="216"/>
        <v>1.521683325756437E-2</v>
      </c>
      <c r="CA128" s="8">
        <f t="shared" si="217"/>
        <v>0</v>
      </c>
      <c r="CB128" s="8">
        <f t="shared" si="218"/>
        <v>22.774420177499668</v>
      </c>
      <c r="CD128" s="7">
        <f t="shared" si="219"/>
        <v>0</v>
      </c>
      <c r="CE128" s="8">
        <f t="shared" si="220"/>
        <v>3.9114360688930292</v>
      </c>
      <c r="CF128" s="8">
        <f t="shared" si="221"/>
        <v>2.1328446995923742</v>
      </c>
      <c r="CG128" s="8" t="str">
        <f t="shared" si="222"/>
        <v/>
      </c>
      <c r="CH128" s="8" t="str">
        <f t="shared" si="223"/>
        <v/>
      </c>
      <c r="CI128" s="8" t="str">
        <f t="shared" si="224"/>
        <v/>
      </c>
      <c r="CJ128" s="8">
        <f t="shared" si="268"/>
        <v>6.0442807684854039</v>
      </c>
      <c r="CK128" s="7" t="str">
        <f t="shared" si="225"/>
        <v/>
      </c>
      <c r="CL128" s="8" t="str">
        <f t="shared" si="226"/>
        <v/>
      </c>
      <c r="CM128" s="8" t="str">
        <f t="shared" si="227"/>
        <v/>
      </c>
      <c r="CO128" s="8" t="str">
        <f t="shared" si="228"/>
        <v/>
      </c>
      <c r="CP128" s="8" t="str">
        <f t="shared" si="229"/>
        <v/>
      </c>
      <c r="CQ128" s="8" t="str">
        <f t="shared" si="230"/>
        <v/>
      </c>
      <c r="CT128" s="9">
        <f t="shared" si="231"/>
        <v>50.914063764781886</v>
      </c>
      <c r="CU128" s="9">
        <f t="shared" si="232"/>
        <v>14.056466903454428</v>
      </c>
      <c r="CV128" s="3"/>
      <c r="CW128" s="3">
        <f t="shared" si="233"/>
        <v>1.0706745005608638E-3</v>
      </c>
      <c r="CX128" s="3">
        <f t="shared" si="234"/>
        <v>3.8700118456329466E-2</v>
      </c>
      <c r="CY128" s="3">
        <f t="shared" si="235"/>
        <v>0.57970428085679815</v>
      </c>
      <c r="CZ128" s="10">
        <f t="shared" si="236"/>
        <v>5.6706955695599338E-2</v>
      </c>
      <c r="DA128" s="3">
        <f t="shared" si="237"/>
        <v>3.9770792956890323E-2</v>
      </c>
      <c r="DB128" s="3">
        <f t="shared" si="238"/>
        <v>0.45812019409456822</v>
      </c>
      <c r="DC128" s="3">
        <f t="shared" si="239"/>
        <v>44.759789859100941</v>
      </c>
      <c r="DD128" s="3">
        <f t="shared" si="240"/>
        <v>0.45986978911886667</v>
      </c>
      <c r="DE128" s="3">
        <f t="shared" si="241"/>
        <v>0.26539778933458608</v>
      </c>
      <c r="DF128" s="10">
        <f t="shared" si="242"/>
        <v>2.1064110455641041</v>
      </c>
      <c r="DG128" s="1">
        <f t="shared" si="243"/>
        <v>0.21151769313735644</v>
      </c>
    </row>
    <row r="129" spans="1:111" ht="13" x14ac:dyDescent="0.15">
      <c r="A129" s="1" t="s">
        <v>140</v>
      </c>
      <c r="B129" s="2" t="s">
        <v>514</v>
      </c>
      <c r="C129" s="2" t="s">
        <v>133</v>
      </c>
      <c r="G129" s="4" t="str">
        <f t="shared" si="257"/>
        <v>ok</v>
      </c>
      <c r="I129" s="5"/>
      <c r="J129" s="5">
        <v>2.4E-2</v>
      </c>
      <c r="K129" s="5">
        <v>0</v>
      </c>
      <c r="L129" s="5">
        <v>0</v>
      </c>
      <c r="M129" s="5">
        <v>0</v>
      </c>
      <c r="N129" s="5">
        <v>0</v>
      </c>
      <c r="O129" s="5"/>
      <c r="P129" s="5"/>
      <c r="Q129" s="5"/>
      <c r="R129" s="5">
        <v>1.1639999999999999</v>
      </c>
      <c r="S129" s="5">
        <v>67.686999999999998</v>
      </c>
      <c r="T129" s="5">
        <v>0</v>
      </c>
      <c r="U129" s="5">
        <v>0</v>
      </c>
      <c r="V129" s="5">
        <v>18.013000000000002</v>
      </c>
      <c r="W129" s="5">
        <v>0</v>
      </c>
      <c r="X129" s="5">
        <v>7.5510000000000002</v>
      </c>
      <c r="Y129" s="5">
        <v>6.1849999999999996</v>
      </c>
      <c r="Z129" s="5"/>
      <c r="AA129" s="5"/>
      <c r="AB129" s="5"/>
      <c r="AC129" s="5"/>
      <c r="AD129" s="5"/>
      <c r="AE129" s="5"/>
      <c r="AF129" s="5"/>
      <c r="AG129" s="5"/>
      <c r="AH129" s="5"/>
      <c r="AI129" s="4">
        <f t="shared" si="258"/>
        <v>100.62400000000001</v>
      </c>
      <c r="AJ129" s="1"/>
      <c r="AM129" s="6">
        <f t="shared" si="259"/>
        <v>4.0611057919361697E-2</v>
      </c>
      <c r="AN129" s="6">
        <f t="shared" si="260"/>
        <v>0</v>
      </c>
      <c r="AO129" s="6">
        <f t="shared" si="261"/>
        <v>0</v>
      </c>
      <c r="AP129" s="6">
        <f t="shared" si="262"/>
        <v>0</v>
      </c>
      <c r="AQ129" s="6">
        <f t="shared" si="263"/>
        <v>0</v>
      </c>
      <c r="AU129" s="6">
        <f t="shared" si="264"/>
        <v>1.6821278434176106</v>
      </c>
      <c r="AV129" s="6">
        <f t="shared" si="265"/>
        <v>30.869732872571518</v>
      </c>
      <c r="AW129" s="6">
        <f t="shared" si="266"/>
        <v>0</v>
      </c>
      <c r="AX129" s="6">
        <f t="shared" si="267"/>
        <v>0</v>
      </c>
      <c r="AY129" s="6">
        <f t="shared" si="244"/>
        <v>53.083386024144417</v>
      </c>
      <c r="AZ129" s="6">
        <f t="shared" si="245"/>
        <v>0</v>
      </c>
      <c r="BA129" s="6">
        <f t="shared" si="246"/>
        <v>9.5239003216037261</v>
      </c>
      <c r="BB129" s="6">
        <f t="shared" si="247"/>
        <v>4.8002418803433855</v>
      </c>
      <c r="BC129" s="6" t="str">
        <f t="shared" si="248"/>
        <v/>
      </c>
      <c r="BD129" s="6" t="str">
        <f t="shared" si="249"/>
        <v/>
      </c>
      <c r="BE129" s="6" t="str">
        <f t="shared" si="250"/>
        <v/>
      </c>
      <c r="BF129" s="6" t="str">
        <f t="shared" si="251"/>
        <v/>
      </c>
      <c r="BG129" s="6" t="str">
        <f t="shared" si="252"/>
        <v/>
      </c>
      <c r="BH129" s="6" t="str">
        <f t="shared" si="253"/>
        <v/>
      </c>
      <c r="BI129" s="6" t="str">
        <f t="shared" si="254"/>
        <v/>
      </c>
      <c r="BJ129" s="6" t="str">
        <f t="shared" si="255"/>
        <v/>
      </c>
      <c r="BK129" s="6" t="str">
        <f t="shared" si="256"/>
        <v/>
      </c>
      <c r="BM129" s="1">
        <v>43</v>
      </c>
      <c r="BN129" s="7" t="str">
        <f t="shared" si="205"/>
        <v/>
      </c>
      <c r="BO129" s="8">
        <f t="shared" si="206"/>
        <v>1.746275490532553E-2</v>
      </c>
      <c r="BP129" s="8">
        <f t="shared" si="207"/>
        <v>0</v>
      </c>
      <c r="BQ129" s="8">
        <f t="shared" si="208"/>
        <v>0</v>
      </c>
      <c r="BR129" s="8">
        <f t="shared" si="209"/>
        <v>0</v>
      </c>
      <c r="BS129" s="8">
        <f t="shared" si="210"/>
        <v>0</v>
      </c>
      <c r="BT129" s="8" t="str">
        <f t="shared" si="211"/>
        <v/>
      </c>
      <c r="BU129" s="8" t="str">
        <f t="shared" si="212"/>
        <v/>
      </c>
      <c r="BV129" s="8" t="str">
        <f t="shared" si="213"/>
        <v/>
      </c>
      <c r="BW129" s="8">
        <f t="shared" si="214"/>
        <v>0.72331497266957256</v>
      </c>
      <c r="BX129" s="8">
        <f t="shared" si="215"/>
        <v>13.273985135205754</v>
      </c>
      <c r="BY129" s="8">
        <f t="shared" si="190"/>
        <v>14.014762862780652</v>
      </c>
      <c r="BZ129" s="7">
        <f t="shared" si="216"/>
        <v>0</v>
      </c>
      <c r="CA129" s="8">
        <f t="shared" si="217"/>
        <v>0</v>
      </c>
      <c r="CB129" s="8">
        <f t="shared" si="218"/>
        <v>22.825855990382102</v>
      </c>
      <c r="CD129" s="7">
        <f t="shared" si="219"/>
        <v>0</v>
      </c>
      <c r="CE129" s="8">
        <f t="shared" si="220"/>
        <v>4.0952771382896023</v>
      </c>
      <c r="CF129" s="8">
        <f t="shared" si="221"/>
        <v>2.0641040085476559</v>
      </c>
      <c r="CG129" s="8" t="str">
        <f t="shared" si="222"/>
        <v/>
      </c>
      <c r="CH129" s="8" t="str">
        <f t="shared" si="223"/>
        <v/>
      </c>
      <c r="CI129" s="8" t="str">
        <f t="shared" si="224"/>
        <v/>
      </c>
      <c r="CJ129" s="8">
        <f t="shared" si="268"/>
        <v>6.1593811468372586</v>
      </c>
      <c r="CK129" s="7" t="str">
        <f t="shared" si="225"/>
        <v/>
      </c>
      <c r="CL129" s="8" t="str">
        <f t="shared" si="226"/>
        <v/>
      </c>
      <c r="CM129" s="8" t="str">
        <f t="shared" si="227"/>
        <v/>
      </c>
      <c r="CO129" s="8" t="str">
        <f t="shared" si="228"/>
        <v/>
      </c>
      <c r="CP129" s="8" t="str">
        <f t="shared" si="229"/>
        <v/>
      </c>
      <c r="CQ129" s="8" t="str">
        <f t="shared" si="230"/>
        <v/>
      </c>
      <c r="CT129" s="9">
        <f t="shared" si="231"/>
        <v>51.401258180726806</v>
      </c>
      <c r="CU129" s="9">
        <f t="shared" si="232"/>
        <v>14.324142201947112</v>
      </c>
      <c r="CV129" s="3"/>
      <c r="CW129" s="3">
        <f t="shared" si="233"/>
        <v>7.6504271790217354E-4</v>
      </c>
      <c r="CX129" s="3">
        <f t="shared" si="234"/>
        <v>3.1688405156606106E-2</v>
      </c>
      <c r="CY129" s="3">
        <f t="shared" si="235"/>
        <v>0.58153285207787508</v>
      </c>
      <c r="CZ129" s="10">
        <f t="shared" si="236"/>
        <v>4.0611057919361697E-2</v>
      </c>
      <c r="DA129" s="3">
        <f t="shared" si="237"/>
        <v>3.2453447874508282E-2</v>
      </c>
      <c r="DB129" s="3">
        <f t="shared" si="238"/>
        <v>0.45795675475640313</v>
      </c>
      <c r="DC129" s="3">
        <f t="shared" si="239"/>
        <v>45.19387507451863</v>
      </c>
      <c r="DD129" s="3">
        <f t="shared" si="240"/>
        <v>0.45795675475640313</v>
      </c>
      <c r="DE129" s="3">
        <f t="shared" si="241"/>
        <v>0.26984228540794153</v>
      </c>
      <c r="DF129" s="10">
        <f t="shared" si="242"/>
        <v>1.7227389013369723</v>
      </c>
      <c r="DG129" s="1">
        <f t="shared" si="243"/>
        <v>0.21186740457410316</v>
      </c>
    </row>
    <row r="130" spans="1:111" ht="13" x14ac:dyDescent="0.15">
      <c r="A130" s="1" t="s">
        <v>140</v>
      </c>
      <c r="B130" s="2" t="s">
        <v>514</v>
      </c>
      <c r="C130" s="2" t="s">
        <v>134</v>
      </c>
      <c r="G130" s="4" t="str">
        <f t="shared" si="257"/>
        <v>ok</v>
      </c>
      <c r="I130" s="5"/>
      <c r="J130" s="5">
        <v>0.03</v>
      </c>
      <c r="K130" s="5">
        <v>0</v>
      </c>
      <c r="L130" s="5">
        <v>0</v>
      </c>
      <c r="M130" s="5">
        <v>0</v>
      </c>
      <c r="N130" s="5">
        <v>0</v>
      </c>
      <c r="O130" s="5"/>
      <c r="P130" s="5"/>
      <c r="Q130" s="5"/>
      <c r="R130" s="5">
        <v>0.55000000000000004</v>
      </c>
      <c r="S130" s="5">
        <v>66.546000000000006</v>
      </c>
      <c r="T130" s="5">
        <v>2.5999999999999999E-2</v>
      </c>
      <c r="U130" s="5">
        <v>0</v>
      </c>
      <c r="V130" s="5">
        <v>18.003</v>
      </c>
      <c r="W130" s="5">
        <v>0</v>
      </c>
      <c r="X130" s="5">
        <v>7.34</v>
      </c>
      <c r="Y130" s="5">
        <v>6.0289999999999999</v>
      </c>
      <c r="Z130" s="5"/>
      <c r="AA130" s="5"/>
      <c r="AB130" s="5"/>
      <c r="AC130" s="5"/>
      <c r="AD130" s="5"/>
      <c r="AE130" s="5"/>
      <c r="AF130" s="5"/>
      <c r="AG130" s="5"/>
      <c r="AH130" s="5"/>
      <c r="AI130" s="4">
        <f t="shared" si="258"/>
        <v>98.524000000000001</v>
      </c>
      <c r="AJ130" s="1"/>
      <c r="AM130" s="6">
        <f t="shared" si="259"/>
        <v>5.1685416007314355E-2</v>
      </c>
      <c r="AN130" s="6">
        <f t="shared" si="260"/>
        <v>0</v>
      </c>
      <c r="AO130" s="6">
        <f t="shared" si="261"/>
        <v>0</v>
      </c>
      <c r="AP130" s="6">
        <f t="shared" si="262"/>
        <v>0</v>
      </c>
      <c r="AQ130" s="6">
        <f t="shared" si="263"/>
        <v>0</v>
      </c>
      <c r="AU130" s="6">
        <f t="shared" si="264"/>
        <v>0.80924944247879826</v>
      </c>
      <c r="AV130" s="6">
        <f t="shared" si="265"/>
        <v>30.900340234935971</v>
      </c>
      <c r="AW130" s="6">
        <f t="shared" si="266"/>
        <v>3.1680882083814678E-2</v>
      </c>
      <c r="AX130" s="6">
        <f t="shared" si="267"/>
        <v>0</v>
      </c>
      <c r="AY130" s="6">
        <f t="shared" si="244"/>
        <v>54.017085740746424</v>
      </c>
      <c r="AZ130" s="6">
        <f t="shared" si="245"/>
        <v>0</v>
      </c>
      <c r="BA130" s="6">
        <f t="shared" si="246"/>
        <v>9.4258414687742071</v>
      </c>
      <c r="BB130" s="6">
        <f t="shared" si="247"/>
        <v>4.7641168149734705</v>
      </c>
      <c r="BC130" s="6" t="str">
        <f t="shared" si="248"/>
        <v/>
      </c>
      <c r="BD130" s="6" t="str">
        <f t="shared" si="249"/>
        <v/>
      </c>
      <c r="BE130" s="6" t="str">
        <f t="shared" si="250"/>
        <v/>
      </c>
      <c r="BF130" s="6" t="str">
        <f t="shared" si="251"/>
        <v/>
      </c>
      <c r="BG130" s="6" t="str">
        <f t="shared" si="252"/>
        <v/>
      </c>
      <c r="BH130" s="6" t="str">
        <f t="shared" si="253"/>
        <v/>
      </c>
      <c r="BI130" s="6" t="str">
        <f t="shared" si="254"/>
        <v/>
      </c>
      <c r="BJ130" s="6" t="str">
        <f t="shared" si="255"/>
        <v/>
      </c>
      <c r="BK130" s="6" t="str">
        <f t="shared" si="256"/>
        <v/>
      </c>
      <c r="BM130" s="1">
        <v>43</v>
      </c>
      <c r="BN130" s="7" t="str">
        <f t="shared" si="205"/>
        <v/>
      </c>
      <c r="BO130" s="8">
        <f t="shared" si="206"/>
        <v>2.2224728883145174E-2</v>
      </c>
      <c r="BP130" s="8">
        <f t="shared" si="207"/>
        <v>0</v>
      </c>
      <c r="BQ130" s="8">
        <f t="shared" si="208"/>
        <v>0</v>
      </c>
      <c r="BR130" s="8">
        <f t="shared" si="209"/>
        <v>0</v>
      </c>
      <c r="BS130" s="8">
        <f t="shared" si="210"/>
        <v>0</v>
      </c>
      <c r="BT130" s="8" t="str">
        <f t="shared" si="211"/>
        <v/>
      </c>
      <c r="BU130" s="8" t="str">
        <f t="shared" si="212"/>
        <v/>
      </c>
      <c r="BV130" s="8" t="str">
        <f t="shared" si="213"/>
        <v/>
      </c>
      <c r="BW130" s="8">
        <f t="shared" si="214"/>
        <v>0.34797726026588327</v>
      </c>
      <c r="BX130" s="8">
        <f t="shared" si="215"/>
        <v>13.287146301022467</v>
      </c>
      <c r="BY130" s="8">
        <f t="shared" si="190"/>
        <v>13.657348290171496</v>
      </c>
      <c r="BZ130" s="7">
        <f t="shared" si="216"/>
        <v>1.362277929604031E-2</v>
      </c>
      <c r="CA130" s="8">
        <f t="shared" si="217"/>
        <v>0</v>
      </c>
      <c r="CB130" s="8">
        <f t="shared" si="218"/>
        <v>23.227346868520964</v>
      </c>
      <c r="CD130" s="7">
        <f t="shared" si="219"/>
        <v>0</v>
      </c>
      <c r="CE130" s="8">
        <f t="shared" si="220"/>
        <v>4.0531118315729087</v>
      </c>
      <c r="CF130" s="8">
        <f t="shared" si="221"/>
        <v>2.0485702304385924</v>
      </c>
      <c r="CG130" s="8" t="str">
        <f t="shared" si="222"/>
        <v/>
      </c>
      <c r="CH130" s="8" t="str">
        <f t="shared" si="223"/>
        <v/>
      </c>
      <c r="CI130" s="8" t="str">
        <f t="shared" si="224"/>
        <v/>
      </c>
      <c r="CJ130" s="8">
        <f t="shared" si="268"/>
        <v>6.1016820620115011</v>
      </c>
      <c r="CK130" s="7" t="str">
        <f t="shared" si="225"/>
        <v/>
      </c>
      <c r="CL130" s="8" t="str">
        <f t="shared" si="226"/>
        <v/>
      </c>
      <c r="CM130" s="8" t="str">
        <f t="shared" si="227"/>
        <v/>
      </c>
      <c r="CO130" s="8" t="str">
        <f t="shared" si="228"/>
        <v/>
      </c>
      <c r="CP130" s="8" t="str">
        <f t="shared" si="229"/>
        <v/>
      </c>
      <c r="CQ130" s="8" t="str">
        <f t="shared" si="230"/>
        <v/>
      </c>
      <c r="CT130" s="9">
        <f t="shared" si="231"/>
        <v>53.207836298267623</v>
      </c>
      <c r="CU130" s="9">
        <f t="shared" si="232"/>
        <v>14.189958283747679</v>
      </c>
      <c r="CV130" s="3"/>
      <c r="CW130" s="3">
        <f t="shared" si="233"/>
        <v>9.568345885110712E-4</v>
      </c>
      <c r="CX130" s="3">
        <f t="shared" si="234"/>
        <v>1.4981360645088659E-2</v>
      </c>
      <c r="CY130" s="3">
        <f t="shared" si="235"/>
        <v>0.57204752554111005</v>
      </c>
      <c r="CZ130" s="10">
        <f t="shared" si="236"/>
        <v>5.1685416007314355E-2</v>
      </c>
      <c r="DA130" s="3">
        <f t="shared" si="237"/>
        <v>1.5938195233599732E-2</v>
      </c>
      <c r="DB130" s="3">
        <f t="shared" si="238"/>
        <v>0.45303737578539871</v>
      </c>
      <c r="DC130" s="3">
        <f t="shared" si="239"/>
        <v>45.090298518683646</v>
      </c>
      <c r="DD130" s="3">
        <f t="shared" si="240"/>
        <v>0.45303737578539871</v>
      </c>
      <c r="DE130" s="3">
        <f t="shared" si="241"/>
        <v>0.2626938882236633</v>
      </c>
      <c r="DF130" s="10">
        <f t="shared" si="242"/>
        <v>0.86093485848611262</v>
      </c>
      <c r="DG130" s="1">
        <f t="shared" si="243"/>
        <v>0.19043560359089773</v>
      </c>
    </row>
    <row r="131" spans="1:111" ht="13" x14ac:dyDescent="0.15">
      <c r="A131" s="1" t="s">
        <v>140</v>
      </c>
      <c r="B131" s="2" t="s">
        <v>514</v>
      </c>
      <c r="C131" s="2" t="s">
        <v>135</v>
      </c>
      <c r="G131" s="4" t="str">
        <f t="shared" si="257"/>
        <v>ok</v>
      </c>
      <c r="I131" s="5"/>
      <c r="J131" s="5">
        <v>0.04</v>
      </c>
      <c r="K131" s="5">
        <v>0</v>
      </c>
      <c r="L131" s="5">
        <v>0</v>
      </c>
      <c r="M131" s="5">
        <v>9.5000000000000001E-2</v>
      </c>
      <c r="N131" s="5">
        <v>0</v>
      </c>
      <c r="O131" s="5"/>
      <c r="P131" s="5"/>
      <c r="Q131" s="5"/>
      <c r="R131" s="5">
        <v>1.421</v>
      </c>
      <c r="S131" s="5">
        <v>67.305999999999997</v>
      </c>
      <c r="T131" s="5">
        <v>1.9E-2</v>
      </c>
      <c r="U131" s="5">
        <v>5.8999999999999997E-2</v>
      </c>
      <c r="V131" s="5">
        <v>18.059999999999999</v>
      </c>
      <c r="W131" s="5">
        <v>0</v>
      </c>
      <c r="X131" s="5">
        <v>7.9859999999999998</v>
      </c>
      <c r="Y131" s="5">
        <v>5.5529999999999999</v>
      </c>
      <c r="Z131" s="5"/>
      <c r="AA131" s="5"/>
      <c r="AB131" s="5"/>
      <c r="AC131" s="5"/>
      <c r="AD131" s="5"/>
      <c r="AE131" s="5"/>
      <c r="AF131" s="5"/>
      <c r="AG131" s="5"/>
      <c r="AH131" s="5"/>
      <c r="AI131" s="4">
        <f t="shared" si="258"/>
        <v>100.539</v>
      </c>
      <c r="AJ131" s="1"/>
      <c r="AM131" s="6">
        <f t="shared" si="259"/>
        <v>6.7272597822694888E-2</v>
      </c>
      <c r="AN131" s="6">
        <f t="shared" si="260"/>
        <v>0</v>
      </c>
      <c r="AO131" s="6">
        <f t="shared" si="261"/>
        <v>0</v>
      </c>
      <c r="AP131" s="6">
        <f t="shared" si="262"/>
        <v>0.14040995161528561</v>
      </c>
      <c r="AQ131" s="6">
        <f t="shared" si="263"/>
        <v>0</v>
      </c>
      <c r="AU131" s="6">
        <f t="shared" si="264"/>
        <v>2.0410105208385572</v>
      </c>
      <c r="AV131" s="6">
        <f t="shared" si="265"/>
        <v>30.508898841618901</v>
      </c>
      <c r="AW131" s="6">
        <f t="shared" si="266"/>
        <v>2.2600027318502889E-2</v>
      </c>
      <c r="AX131" s="6">
        <f t="shared" si="267"/>
        <v>2.7625187608940539E-2</v>
      </c>
      <c r="AY131" s="6">
        <f t="shared" si="244"/>
        <v>52.897538164158</v>
      </c>
      <c r="AZ131" s="6">
        <f t="shared" si="245"/>
        <v>0</v>
      </c>
      <c r="BA131" s="6">
        <f t="shared" si="246"/>
        <v>10.011169700253108</v>
      </c>
      <c r="BB131" s="6">
        <f t="shared" si="247"/>
        <v>4.283475008765989</v>
      </c>
      <c r="BC131" s="6" t="str">
        <f t="shared" si="248"/>
        <v/>
      </c>
      <c r="BD131" s="6" t="str">
        <f t="shared" si="249"/>
        <v/>
      </c>
      <c r="BE131" s="6" t="str">
        <f t="shared" si="250"/>
        <v/>
      </c>
      <c r="BF131" s="6" t="str">
        <f t="shared" si="251"/>
        <v/>
      </c>
      <c r="BG131" s="6" t="str">
        <f t="shared" si="252"/>
        <v/>
      </c>
      <c r="BH131" s="6" t="str">
        <f t="shared" si="253"/>
        <v/>
      </c>
      <c r="BI131" s="6" t="str">
        <f t="shared" si="254"/>
        <v/>
      </c>
      <c r="BJ131" s="6" t="str">
        <f t="shared" si="255"/>
        <v/>
      </c>
      <c r="BK131" s="6" t="str">
        <f t="shared" si="256"/>
        <v/>
      </c>
      <c r="BM131" s="1">
        <v>43</v>
      </c>
      <c r="BN131" s="7" t="str">
        <f t="shared" si="205"/>
        <v/>
      </c>
      <c r="BO131" s="8">
        <f t="shared" si="206"/>
        <v>2.8927217063758802E-2</v>
      </c>
      <c r="BP131" s="8">
        <f t="shared" si="207"/>
        <v>0</v>
      </c>
      <c r="BQ131" s="8">
        <f t="shared" si="208"/>
        <v>0</v>
      </c>
      <c r="BR131" s="8">
        <f t="shared" si="209"/>
        <v>6.0376279194572807E-2</v>
      </c>
      <c r="BS131" s="8">
        <f t="shared" si="210"/>
        <v>0</v>
      </c>
      <c r="BT131" s="8" t="str">
        <f t="shared" si="211"/>
        <v/>
      </c>
      <c r="BU131" s="8" t="str">
        <f t="shared" si="212"/>
        <v/>
      </c>
      <c r="BV131" s="8" t="str">
        <f t="shared" si="213"/>
        <v/>
      </c>
      <c r="BW131" s="8">
        <f t="shared" si="214"/>
        <v>0.87763452396057962</v>
      </c>
      <c r="BX131" s="8">
        <f t="shared" si="215"/>
        <v>13.118826501896129</v>
      </c>
      <c r="BY131" s="8">
        <f t="shared" si="190"/>
        <v>14.08576452211504</v>
      </c>
      <c r="BZ131" s="7">
        <f t="shared" si="216"/>
        <v>9.718011746956242E-3</v>
      </c>
      <c r="CA131" s="8">
        <f t="shared" si="217"/>
        <v>1.1878830671844431E-2</v>
      </c>
      <c r="CB131" s="8">
        <f t="shared" si="218"/>
        <v>22.745941410587939</v>
      </c>
      <c r="CD131" s="7">
        <f t="shared" si="219"/>
        <v>0</v>
      </c>
      <c r="CE131" s="8">
        <f t="shared" si="220"/>
        <v>4.3048029711088365</v>
      </c>
      <c r="CF131" s="8">
        <f t="shared" si="221"/>
        <v>1.8418942537693752</v>
      </c>
      <c r="CG131" s="8" t="str">
        <f t="shared" si="222"/>
        <v/>
      </c>
      <c r="CH131" s="8" t="str">
        <f t="shared" si="223"/>
        <v/>
      </c>
      <c r="CI131" s="8" t="str">
        <f t="shared" si="224"/>
        <v/>
      </c>
      <c r="CJ131" s="8">
        <f t="shared" si="268"/>
        <v>6.1466972248782117</v>
      </c>
      <c r="CK131" s="7" t="str">
        <f t="shared" si="225"/>
        <v/>
      </c>
      <c r="CL131" s="8" t="str">
        <f t="shared" si="226"/>
        <v/>
      </c>
      <c r="CM131" s="8" t="str">
        <f t="shared" si="227"/>
        <v/>
      </c>
      <c r="CO131" s="8" t="str">
        <f t="shared" si="228"/>
        <v/>
      </c>
      <c r="CP131" s="8" t="str">
        <f t="shared" si="229"/>
        <v/>
      </c>
      <c r="CQ131" s="8" t="str">
        <f t="shared" si="230"/>
        <v/>
      </c>
      <c r="CT131" s="9">
        <f t="shared" si="231"/>
        <v>50.856527643319446</v>
      </c>
      <c r="CU131" s="9">
        <f t="shared" si="232"/>
        <v>14.294644709019096</v>
      </c>
      <c r="CV131" s="3"/>
      <c r="CW131" s="3">
        <f t="shared" si="233"/>
        <v>1.2717529049069633E-3</v>
      </c>
      <c r="CX131" s="3">
        <f t="shared" si="234"/>
        <v>3.8584225120357168E-2</v>
      </c>
      <c r="CY131" s="3">
        <f t="shared" si="235"/>
        <v>0.57675460712254734</v>
      </c>
      <c r="CZ131" s="10">
        <f t="shared" si="236"/>
        <v>6.7272597822694888E-2</v>
      </c>
      <c r="DA131" s="3">
        <f t="shared" si="237"/>
        <v>3.9855978025264131E-2</v>
      </c>
      <c r="DB131" s="3">
        <f t="shared" si="238"/>
        <v>0.4540542893092695</v>
      </c>
      <c r="DC131" s="3">
        <f t="shared" si="239"/>
        <v>44.803543550637997</v>
      </c>
      <c r="DD131" s="3">
        <f t="shared" si="240"/>
        <v>0.45614396619743242</v>
      </c>
      <c r="DE131" s="3">
        <f t="shared" si="241"/>
        <v>0.27023270278965034</v>
      </c>
      <c r="DF131" s="10">
        <f t="shared" si="242"/>
        <v>2.1082831186612521</v>
      </c>
      <c r="DG131" s="1">
        <f t="shared" si="243"/>
        <v>0.22911184980487781</v>
      </c>
    </row>
    <row r="132" spans="1:111" ht="13" x14ac:dyDescent="0.15">
      <c r="A132" s="1" t="s">
        <v>140</v>
      </c>
      <c r="B132" s="2" t="s">
        <v>514</v>
      </c>
      <c r="C132" s="2" t="s">
        <v>136</v>
      </c>
      <c r="G132" s="4" t="str">
        <f t="shared" si="257"/>
        <v>ok</v>
      </c>
      <c r="I132" s="5"/>
      <c r="J132" s="5">
        <v>2.3E-2</v>
      </c>
      <c r="K132" s="5">
        <v>0</v>
      </c>
      <c r="L132" s="5">
        <v>0</v>
      </c>
      <c r="M132" s="5">
        <v>0</v>
      </c>
      <c r="N132" s="5">
        <v>0</v>
      </c>
      <c r="O132" s="5"/>
      <c r="P132" s="5"/>
      <c r="Q132" s="5"/>
      <c r="R132" s="5">
        <v>0.88400000000000001</v>
      </c>
      <c r="S132" s="5">
        <v>69.393000000000001</v>
      </c>
      <c r="T132" s="5">
        <v>0</v>
      </c>
      <c r="U132" s="5">
        <v>0</v>
      </c>
      <c r="V132" s="5">
        <v>18.038</v>
      </c>
      <c r="W132" s="5">
        <v>0</v>
      </c>
      <c r="X132" s="5">
        <v>7.5289999999999999</v>
      </c>
      <c r="Y132" s="5">
        <v>4.0629999999999997</v>
      </c>
      <c r="Z132" s="5"/>
      <c r="AA132" s="5"/>
      <c r="AB132" s="5"/>
      <c r="AC132" s="5"/>
      <c r="AD132" s="5"/>
      <c r="AE132" s="5"/>
      <c r="AF132" s="5"/>
      <c r="AG132" s="5"/>
      <c r="AH132" s="5"/>
      <c r="AI132" s="4">
        <f t="shared" si="258"/>
        <v>99.929999999999993</v>
      </c>
      <c r="AJ132" s="1"/>
      <c r="AM132" s="6">
        <f t="shared" si="259"/>
        <v>3.9403299335716097E-2</v>
      </c>
      <c r="AN132" s="6">
        <f t="shared" si="260"/>
        <v>0</v>
      </c>
      <c r="AO132" s="6">
        <f t="shared" si="261"/>
        <v>0</v>
      </c>
      <c r="AP132" s="6">
        <f t="shared" si="262"/>
        <v>0</v>
      </c>
      <c r="AQ132" s="6">
        <f t="shared" si="263"/>
        <v>0</v>
      </c>
      <c r="AU132" s="6">
        <f t="shared" si="264"/>
        <v>1.2933914175417793</v>
      </c>
      <c r="AV132" s="6">
        <f t="shared" si="265"/>
        <v>32.041656434995154</v>
      </c>
      <c r="AW132" s="6">
        <f t="shared" si="266"/>
        <v>0</v>
      </c>
      <c r="AX132" s="6">
        <f t="shared" si="267"/>
        <v>0</v>
      </c>
      <c r="AY132" s="6">
        <f t="shared" si="244"/>
        <v>53.81863040740496</v>
      </c>
      <c r="AZ132" s="6">
        <f t="shared" si="245"/>
        <v>0</v>
      </c>
      <c r="BA132" s="6">
        <f t="shared" si="246"/>
        <v>9.6143373972788719</v>
      </c>
      <c r="BB132" s="6">
        <f t="shared" si="247"/>
        <v>3.1925810434435</v>
      </c>
      <c r="BC132" s="6" t="str">
        <f t="shared" si="248"/>
        <v/>
      </c>
      <c r="BD132" s="6" t="str">
        <f t="shared" si="249"/>
        <v/>
      </c>
      <c r="BE132" s="6" t="str">
        <f t="shared" si="250"/>
        <v/>
      </c>
      <c r="BF132" s="6" t="str">
        <f t="shared" si="251"/>
        <v/>
      </c>
      <c r="BG132" s="6" t="str">
        <f t="shared" si="252"/>
        <v/>
      </c>
      <c r="BH132" s="6" t="str">
        <f t="shared" si="253"/>
        <v/>
      </c>
      <c r="BI132" s="6" t="str">
        <f t="shared" si="254"/>
        <v/>
      </c>
      <c r="BJ132" s="6" t="str">
        <f t="shared" si="255"/>
        <v/>
      </c>
      <c r="BK132" s="6" t="str">
        <f t="shared" si="256"/>
        <v/>
      </c>
      <c r="BM132" s="1">
        <v>43</v>
      </c>
      <c r="BN132" s="7" t="str">
        <f t="shared" si="205"/>
        <v/>
      </c>
      <c r="BO132" s="8">
        <f t="shared" si="206"/>
        <v>1.6943418714357922E-2</v>
      </c>
      <c r="BP132" s="8">
        <f t="shared" si="207"/>
        <v>0</v>
      </c>
      <c r="BQ132" s="8">
        <f t="shared" si="208"/>
        <v>0</v>
      </c>
      <c r="BR132" s="8">
        <f t="shared" si="209"/>
        <v>0</v>
      </c>
      <c r="BS132" s="8">
        <f t="shared" si="210"/>
        <v>0</v>
      </c>
      <c r="BT132" s="8" t="str">
        <f t="shared" si="211"/>
        <v/>
      </c>
      <c r="BU132" s="8" t="str">
        <f t="shared" si="212"/>
        <v/>
      </c>
      <c r="BV132" s="8" t="str">
        <f t="shared" si="213"/>
        <v/>
      </c>
      <c r="BW132" s="8">
        <f t="shared" si="214"/>
        <v>0.55615830954296508</v>
      </c>
      <c r="BX132" s="8">
        <f t="shared" si="215"/>
        <v>13.777912267047917</v>
      </c>
      <c r="BY132" s="8">
        <f t="shared" si="190"/>
        <v>14.351013995305239</v>
      </c>
      <c r="BZ132" s="7">
        <f t="shared" si="216"/>
        <v>0</v>
      </c>
      <c r="CA132" s="8">
        <f t="shared" si="217"/>
        <v>0</v>
      </c>
      <c r="CB132" s="8">
        <f t="shared" si="218"/>
        <v>23.142011075184133</v>
      </c>
      <c r="CD132" s="7">
        <f t="shared" si="219"/>
        <v>0</v>
      </c>
      <c r="CE132" s="8">
        <f t="shared" si="220"/>
        <v>4.1341650808299146</v>
      </c>
      <c r="CF132" s="8">
        <f t="shared" si="221"/>
        <v>1.372809848680705</v>
      </c>
      <c r="CG132" s="8" t="str">
        <f t="shared" si="222"/>
        <v/>
      </c>
      <c r="CH132" s="8" t="str">
        <f t="shared" si="223"/>
        <v/>
      </c>
      <c r="CI132" s="8" t="str">
        <f t="shared" si="224"/>
        <v/>
      </c>
      <c r="CJ132" s="8">
        <f t="shared" si="268"/>
        <v>5.5069749295106192</v>
      </c>
      <c r="CK132" s="7" t="str">
        <f t="shared" si="225"/>
        <v/>
      </c>
      <c r="CL132" s="8" t="str">
        <f t="shared" si="226"/>
        <v/>
      </c>
      <c r="CM132" s="8" t="str">
        <f t="shared" si="227"/>
        <v/>
      </c>
      <c r="CO132" s="8" t="str">
        <f t="shared" si="228"/>
        <v/>
      </c>
      <c r="CP132" s="8" t="str">
        <f t="shared" si="229"/>
        <v/>
      </c>
      <c r="CQ132" s="8" t="str">
        <f t="shared" si="230"/>
        <v/>
      </c>
      <c r="CT132" s="9">
        <f t="shared" si="231"/>
        <v>52.525238989863183</v>
      </c>
      <c r="CU132" s="9">
        <f t="shared" si="232"/>
        <v>12.806918440722372</v>
      </c>
      <c r="CV132" s="3"/>
      <c r="CW132" s="3">
        <f t="shared" si="233"/>
        <v>7.3214979715081256E-4</v>
      </c>
      <c r="CX132" s="3">
        <f t="shared" si="234"/>
        <v>2.4032410482222533E-2</v>
      </c>
      <c r="CY132" s="3">
        <f t="shared" si="235"/>
        <v>0.5953636536723631</v>
      </c>
      <c r="CZ132" s="10">
        <f t="shared" si="236"/>
        <v>3.9403299335716097E-2</v>
      </c>
      <c r="DA132" s="3">
        <f t="shared" si="237"/>
        <v>2.4764560279373345E-2</v>
      </c>
      <c r="DB132" s="3">
        <f t="shared" si="238"/>
        <v>0.48092146314672735</v>
      </c>
      <c r="DC132" s="3">
        <f t="shared" si="239"/>
        <v>44.848574875717532</v>
      </c>
      <c r="DD132" s="3">
        <f t="shared" si="240"/>
        <v>0.48092146314672735</v>
      </c>
      <c r="DE132" s="3">
        <f t="shared" si="241"/>
        <v>0.23796440644762776</v>
      </c>
      <c r="DF132" s="10">
        <f t="shared" si="242"/>
        <v>1.3327947168774954</v>
      </c>
      <c r="DG132" s="1">
        <f t="shared" si="243"/>
        <v>0.20340785395850841</v>
      </c>
    </row>
    <row r="133" spans="1:111" ht="13" x14ac:dyDescent="0.15">
      <c r="A133" s="1" t="s">
        <v>140</v>
      </c>
      <c r="B133" s="2" t="s">
        <v>514</v>
      </c>
      <c r="C133" s="2" t="s">
        <v>137</v>
      </c>
      <c r="G133" s="4" t="str">
        <f t="shared" si="257"/>
        <v>ok</v>
      </c>
      <c r="I133" s="5"/>
      <c r="J133" s="5">
        <v>4.3999999999999997E-2</v>
      </c>
      <c r="K133" s="5">
        <v>0</v>
      </c>
      <c r="L133" s="5">
        <v>0</v>
      </c>
      <c r="M133" s="5">
        <v>0</v>
      </c>
      <c r="N133" s="5">
        <v>0</v>
      </c>
      <c r="O133" s="5"/>
      <c r="P133" s="5"/>
      <c r="Q133" s="5"/>
      <c r="R133" s="5">
        <v>0.253</v>
      </c>
      <c r="S133" s="5">
        <v>69.355000000000004</v>
      </c>
      <c r="T133" s="5">
        <v>3.1E-2</v>
      </c>
      <c r="U133" s="5">
        <v>0</v>
      </c>
      <c r="V133" s="5">
        <v>17.933</v>
      </c>
      <c r="W133" s="5">
        <v>0</v>
      </c>
      <c r="X133" s="5">
        <v>8.2260000000000009</v>
      </c>
      <c r="Y133" s="5">
        <v>4.1539999999999999</v>
      </c>
      <c r="Z133" s="5"/>
      <c r="AA133" s="5"/>
      <c r="AB133" s="5"/>
      <c r="AC133" s="5"/>
      <c r="AD133" s="5"/>
      <c r="AE133" s="5"/>
      <c r="AF133" s="5"/>
      <c r="AG133" s="5"/>
      <c r="AH133" s="5"/>
      <c r="AI133" s="4">
        <f t="shared" si="258"/>
        <v>99.996000000000009</v>
      </c>
      <c r="AJ133" s="1"/>
      <c r="AM133" s="6">
        <f t="shared" si="259"/>
        <v>7.5545636828107499E-2</v>
      </c>
      <c r="AN133" s="6">
        <f t="shared" si="260"/>
        <v>0</v>
      </c>
      <c r="AO133" s="6">
        <f t="shared" si="261"/>
        <v>0</v>
      </c>
      <c r="AP133" s="6">
        <f t="shared" si="262"/>
        <v>0</v>
      </c>
      <c r="AQ133" s="6">
        <f t="shared" si="263"/>
        <v>0</v>
      </c>
      <c r="AU133" s="6">
        <f t="shared" si="264"/>
        <v>0.37097973711312993</v>
      </c>
      <c r="AV133" s="6">
        <f t="shared" si="265"/>
        <v>32.094382950092914</v>
      </c>
      <c r="AW133" s="6">
        <f t="shared" si="266"/>
        <v>3.7643982208665945E-2</v>
      </c>
      <c r="AX133" s="6">
        <f t="shared" si="267"/>
        <v>0</v>
      </c>
      <c r="AY133" s="6">
        <f t="shared" si="244"/>
        <v>53.622760236019836</v>
      </c>
      <c r="AZ133" s="6">
        <f t="shared" si="245"/>
        <v>0</v>
      </c>
      <c r="BA133" s="6">
        <f t="shared" si="246"/>
        <v>10.527438790997042</v>
      </c>
      <c r="BB133" s="6">
        <f t="shared" si="247"/>
        <v>3.2712486667403038</v>
      </c>
      <c r="BC133" s="6" t="str">
        <f t="shared" si="248"/>
        <v/>
      </c>
      <c r="BD133" s="6" t="str">
        <f t="shared" si="249"/>
        <v/>
      </c>
      <c r="BE133" s="6" t="str">
        <f t="shared" si="250"/>
        <v/>
      </c>
      <c r="BF133" s="6" t="str">
        <f t="shared" si="251"/>
        <v/>
      </c>
      <c r="BG133" s="6" t="str">
        <f t="shared" si="252"/>
        <v/>
      </c>
      <c r="BH133" s="6" t="str">
        <f t="shared" si="253"/>
        <v/>
      </c>
      <c r="BI133" s="6" t="str">
        <f t="shared" si="254"/>
        <v/>
      </c>
      <c r="BJ133" s="6" t="str">
        <f t="shared" si="255"/>
        <v/>
      </c>
      <c r="BK133" s="6" t="str">
        <f t="shared" si="256"/>
        <v/>
      </c>
      <c r="BM133" s="1">
        <v>43</v>
      </c>
      <c r="BN133" s="7" t="str">
        <f t="shared" si="205"/>
        <v/>
      </c>
      <c r="BO133" s="8">
        <f t="shared" si="206"/>
        <v>3.2484623836086225E-2</v>
      </c>
      <c r="BP133" s="8">
        <f t="shared" si="207"/>
        <v>0</v>
      </c>
      <c r="BQ133" s="8">
        <f t="shared" si="208"/>
        <v>0</v>
      </c>
      <c r="BR133" s="8">
        <f t="shared" si="209"/>
        <v>0</v>
      </c>
      <c r="BS133" s="8">
        <f t="shared" si="210"/>
        <v>0</v>
      </c>
      <c r="BT133" s="8" t="str">
        <f t="shared" si="211"/>
        <v/>
      </c>
      <c r="BU133" s="8" t="str">
        <f t="shared" si="212"/>
        <v/>
      </c>
      <c r="BV133" s="8" t="str">
        <f t="shared" si="213"/>
        <v/>
      </c>
      <c r="BW133" s="8">
        <f t="shared" si="214"/>
        <v>0.15952128695864587</v>
      </c>
      <c r="BX133" s="8">
        <f t="shared" si="215"/>
        <v>13.800584668539953</v>
      </c>
      <c r="BY133" s="8">
        <f t="shared" si="190"/>
        <v>13.992590579334685</v>
      </c>
      <c r="BZ133" s="7">
        <f t="shared" si="216"/>
        <v>1.6186912349726357E-2</v>
      </c>
      <c r="CA133" s="8">
        <f t="shared" si="217"/>
        <v>0</v>
      </c>
      <c r="CB133" s="8">
        <f t="shared" si="218"/>
        <v>23.05778690148853</v>
      </c>
      <c r="CD133" s="7">
        <f t="shared" si="219"/>
        <v>0</v>
      </c>
      <c r="CE133" s="8">
        <f t="shared" si="220"/>
        <v>4.5267986801287279</v>
      </c>
      <c r="CF133" s="8">
        <f t="shared" si="221"/>
        <v>1.4066369266983307</v>
      </c>
      <c r="CG133" s="8" t="str">
        <f t="shared" si="222"/>
        <v/>
      </c>
      <c r="CH133" s="8" t="str">
        <f t="shared" si="223"/>
        <v/>
      </c>
      <c r="CI133" s="8" t="str">
        <f t="shared" si="224"/>
        <v/>
      </c>
      <c r="CJ133" s="8">
        <f t="shared" si="268"/>
        <v>5.9334356068270591</v>
      </c>
      <c r="CK133" s="7" t="str">
        <f t="shared" si="225"/>
        <v/>
      </c>
      <c r="CL133" s="8" t="str">
        <f t="shared" si="226"/>
        <v/>
      </c>
      <c r="CM133" s="8" t="str">
        <f t="shared" si="227"/>
        <v/>
      </c>
      <c r="CO133" s="8" t="str">
        <f t="shared" si="228"/>
        <v/>
      </c>
      <c r="CP133" s="8" t="str">
        <f t="shared" si="229"/>
        <v/>
      </c>
      <c r="CQ133" s="8" t="str">
        <f t="shared" si="230"/>
        <v/>
      </c>
      <c r="CT133" s="9">
        <f t="shared" si="231"/>
        <v>53.251780498906705</v>
      </c>
      <c r="CU133" s="9">
        <f t="shared" si="232"/>
        <v>13.798687457737346</v>
      </c>
      <c r="CV133" s="3"/>
      <c r="CW133" s="3">
        <f t="shared" si="233"/>
        <v>1.4088352873965165E-3</v>
      </c>
      <c r="CX133" s="3">
        <f t="shared" si="234"/>
        <v>6.9183260145555311E-3</v>
      </c>
      <c r="CY133" s="3">
        <f t="shared" si="235"/>
        <v>0.59852165029979676</v>
      </c>
      <c r="CZ133" s="10">
        <f t="shared" si="236"/>
        <v>7.5545636828107499E-2</v>
      </c>
      <c r="DA133" s="3">
        <f t="shared" si="237"/>
        <v>8.327161301952048E-3</v>
      </c>
      <c r="DB133" s="3">
        <f t="shared" si="238"/>
        <v>0.47602630984538558</v>
      </c>
      <c r="DC133" s="3">
        <f t="shared" si="239"/>
        <v>45.893070407830265</v>
      </c>
      <c r="DD133" s="3">
        <f t="shared" si="240"/>
        <v>0.47602630984538558</v>
      </c>
      <c r="DE133" s="3">
        <f t="shared" si="241"/>
        <v>0.25732892892873499</v>
      </c>
      <c r="DF133" s="10">
        <f t="shared" si="242"/>
        <v>0.44652537394123742</v>
      </c>
      <c r="DG133" s="1">
        <f t="shared" si="243"/>
        <v>0.20465123609147551</v>
      </c>
    </row>
    <row r="134" spans="1:111" ht="13" x14ac:dyDescent="0.15">
      <c r="A134" s="1" t="s">
        <v>140</v>
      </c>
      <c r="B134" s="2" t="s">
        <v>514</v>
      </c>
      <c r="C134" s="2" t="s">
        <v>138</v>
      </c>
      <c r="G134" s="4" t="str">
        <f t="shared" si="257"/>
        <v>ok</v>
      </c>
      <c r="I134" s="5"/>
      <c r="J134" s="5">
        <v>4.2999999999999997E-2</v>
      </c>
      <c r="K134" s="5">
        <v>0</v>
      </c>
      <c r="L134" s="5">
        <v>0</v>
      </c>
      <c r="M134" s="5">
        <v>0</v>
      </c>
      <c r="N134" s="5">
        <v>0</v>
      </c>
      <c r="O134" s="5"/>
      <c r="P134" s="5"/>
      <c r="Q134" s="5"/>
      <c r="R134" s="5">
        <v>1.661</v>
      </c>
      <c r="S134" s="5">
        <v>67.537999999999997</v>
      </c>
      <c r="T134" s="5">
        <v>4.3999999999999997E-2</v>
      </c>
      <c r="U134" s="5">
        <v>6.2E-2</v>
      </c>
      <c r="V134" s="5">
        <v>18.181000000000001</v>
      </c>
      <c r="W134" s="5">
        <v>0</v>
      </c>
      <c r="X134" s="5">
        <v>7.6779999999999999</v>
      </c>
      <c r="Y134" s="5">
        <v>5.6340000000000003</v>
      </c>
      <c r="Z134" s="5"/>
      <c r="AA134" s="5"/>
      <c r="AB134" s="5"/>
      <c r="AC134" s="5"/>
      <c r="AD134" s="5"/>
      <c r="AE134" s="5"/>
      <c r="AF134" s="5"/>
      <c r="AG134" s="5"/>
      <c r="AH134" s="5"/>
      <c r="AI134" s="4">
        <f t="shared" si="258"/>
        <v>100.84099999999998</v>
      </c>
      <c r="AJ134" s="1"/>
      <c r="AM134" s="6">
        <f t="shared" si="259"/>
        <v>7.2046829570786786E-2</v>
      </c>
      <c r="AN134" s="6">
        <f t="shared" si="260"/>
        <v>0</v>
      </c>
      <c r="AO134" s="6">
        <f t="shared" si="261"/>
        <v>0</v>
      </c>
      <c r="AP134" s="6">
        <f t="shared" si="262"/>
        <v>0</v>
      </c>
      <c r="AQ134" s="6">
        <f t="shared" si="263"/>
        <v>0</v>
      </c>
      <c r="AU134" s="6">
        <f t="shared" si="264"/>
        <v>2.3767801359460967</v>
      </c>
      <c r="AV134" s="6">
        <f t="shared" si="265"/>
        <v>30.499249923755293</v>
      </c>
      <c r="AW134" s="6">
        <f t="shared" si="266"/>
        <v>5.2140627189729817E-2</v>
      </c>
      <c r="AX134" s="6">
        <f t="shared" si="267"/>
        <v>2.8920987996757987E-2</v>
      </c>
      <c r="AY134" s="6">
        <f t="shared" si="244"/>
        <v>53.052235972301652</v>
      </c>
      <c r="AZ134" s="6">
        <f t="shared" si="245"/>
        <v>0</v>
      </c>
      <c r="BA134" s="6">
        <f t="shared" si="246"/>
        <v>9.5889672729347595</v>
      </c>
      <c r="BB134" s="6">
        <f t="shared" si="247"/>
        <v>4.3296582503049308</v>
      </c>
      <c r="BC134" s="6" t="str">
        <f t="shared" si="248"/>
        <v/>
      </c>
      <c r="BD134" s="6" t="str">
        <f t="shared" si="249"/>
        <v/>
      </c>
      <c r="BE134" s="6" t="str">
        <f t="shared" si="250"/>
        <v/>
      </c>
      <c r="BF134" s="6" t="str">
        <f t="shared" si="251"/>
        <v/>
      </c>
      <c r="BG134" s="6" t="str">
        <f t="shared" si="252"/>
        <v/>
      </c>
      <c r="BH134" s="6" t="str">
        <f t="shared" si="253"/>
        <v/>
      </c>
      <c r="BI134" s="6" t="str">
        <f t="shared" si="254"/>
        <v/>
      </c>
      <c r="BJ134" s="6" t="str">
        <f t="shared" si="255"/>
        <v/>
      </c>
      <c r="BK134" s="6" t="str">
        <f t="shared" si="256"/>
        <v/>
      </c>
      <c r="BM134" s="1">
        <v>43</v>
      </c>
      <c r="BN134" s="7" t="str">
        <f t="shared" si="205"/>
        <v/>
      </c>
      <c r="BO134" s="8">
        <f t="shared" si="206"/>
        <v>3.0980136715438322E-2</v>
      </c>
      <c r="BP134" s="8">
        <f t="shared" si="207"/>
        <v>0</v>
      </c>
      <c r="BQ134" s="8">
        <f t="shared" si="208"/>
        <v>0</v>
      </c>
      <c r="BR134" s="8">
        <f t="shared" si="209"/>
        <v>0</v>
      </c>
      <c r="BS134" s="8">
        <f t="shared" si="210"/>
        <v>0</v>
      </c>
      <c r="BT134" s="8" t="str">
        <f t="shared" si="211"/>
        <v/>
      </c>
      <c r="BU134" s="8" t="str">
        <f t="shared" si="212"/>
        <v/>
      </c>
      <c r="BV134" s="8" t="str">
        <f t="shared" si="213"/>
        <v/>
      </c>
      <c r="BW134" s="8">
        <f t="shared" si="214"/>
        <v>1.0220154584568215</v>
      </c>
      <c r="BX134" s="8">
        <f t="shared" si="215"/>
        <v>13.114677467214776</v>
      </c>
      <c r="BY134" s="8">
        <f t="shared" si="190"/>
        <v>14.167673062387035</v>
      </c>
      <c r="BZ134" s="7">
        <f t="shared" si="216"/>
        <v>2.2420469691583823E-2</v>
      </c>
      <c r="CA134" s="8">
        <f t="shared" si="217"/>
        <v>1.2436024838605935E-2</v>
      </c>
      <c r="CB134" s="8">
        <f t="shared" si="218"/>
        <v>22.812461468089708</v>
      </c>
      <c r="CD134" s="7">
        <f t="shared" si="219"/>
        <v>0</v>
      </c>
      <c r="CE134" s="8">
        <f t="shared" si="220"/>
        <v>4.1232559273619467</v>
      </c>
      <c r="CF134" s="8">
        <f t="shared" si="221"/>
        <v>1.8617530476311202</v>
      </c>
      <c r="CG134" s="8" t="str">
        <f t="shared" si="222"/>
        <v/>
      </c>
      <c r="CH134" s="8" t="str">
        <f t="shared" si="223"/>
        <v/>
      </c>
      <c r="CI134" s="8" t="str">
        <f t="shared" si="224"/>
        <v/>
      </c>
      <c r="CJ134" s="8">
        <f t="shared" si="268"/>
        <v>5.9850089749930664</v>
      </c>
      <c r="CK134" s="7" t="str">
        <f t="shared" si="225"/>
        <v/>
      </c>
      <c r="CL134" s="8" t="str">
        <f t="shared" si="226"/>
        <v/>
      </c>
      <c r="CM134" s="8" t="str">
        <f t="shared" si="227"/>
        <v/>
      </c>
      <c r="CO134" s="8" t="str">
        <f t="shared" si="228"/>
        <v/>
      </c>
      <c r="CP134" s="8" t="str">
        <f t="shared" si="229"/>
        <v/>
      </c>
      <c r="CQ134" s="8" t="str">
        <f t="shared" si="230"/>
        <v/>
      </c>
      <c r="CT134" s="9">
        <f t="shared" si="231"/>
        <v>50.675455836355553</v>
      </c>
      <c r="CU134" s="9">
        <f t="shared" si="232"/>
        <v>13.91862552323969</v>
      </c>
      <c r="CV134" s="3"/>
      <c r="CW134" s="3">
        <f t="shared" si="233"/>
        <v>1.3580356840831767E-3</v>
      </c>
      <c r="CX134" s="3">
        <f t="shared" si="234"/>
        <v>4.4800753302594136E-2</v>
      </c>
      <c r="CY134" s="3">
        <f t="shared" si="235"/>
        <v>0.57489094219664605</v>
      </c>
      <c r="CZ134" s="10">
        <f t="shared" si="236"/>
        <v>7.2046829570786786E-2</v>
      </c>
      <c r="DA134" s="3">
        <f t="shared" si="237"/>
        <v>4.6158788986677315E-2</v>
      </c>
      <c r="DB134" s="3">
        <f t="shared" si="238"/>
        <v>0.45541074495190442</v>
      </c>
      <c r="DC134" s="3">
        <f t="shared" si="239"/>
        <v>44.417875446994984</v>
      </c>
      <c r="DD134" s="3">
        <f t="shared" si="240"/>
        <v>0.45541074495190442</v>
      </c>
      <c r="DE134" s="3">
        <f t="shared" si="241"/>
        <v>0.26235700094726538</v>
      </c>
      <c r="DF134" s="10">
        <f t="shared" si="242"/>
        <v>2.4488269655168837</v>
      </c>
      <c r="DG134" s="1">
        <f t="shared" si="243"/>
        <v>0.22690455958796013</v>
      </c>
    </row>
    <row r="135" spans="1:111" ht="13" x14ac:dyDescent="0.15">
      <c r="A135" s="1" t="s">
        <v>140</v>
      </c>
      <c r="B135" s="2" t="s">
        <v>514</v>
      </c>
      <c r="C135" s="2" t="s">
        <v>139</v>
      </c>
      <c r="G135" s="4" t="str">
        <f t="shared" si="257"/>
        <v>ok</v>
      </c>
      <c r="I135" s="5"/>
      <c r="J135" s="5">
        <v>5.8999999999999997E-2</v>
      </c>
      <c r="K135" s="5">
        <v>0</v>
      </c>
      <c r="L135" s="5">
        <v>0</v>
      </c>
      <c r="M135" s="5">
        <v>0</v>
      </c>
      <c r="N135" s="5">
        <v>0</v>
      </c>
      <c r="O135" s="5"/>
      <c r="P135" s="5"/>
      <c r="Q135" s="5"/>
      <c r="R135" s="5">
        <v>2.931</v>
      </c>
      <c r="S135" s="5">
        <v>67.626999999999995</v>
      </c>
      <c r="T135" s="5">
        <v>0</v>
      </c>
      <c r="U135" s="5">
        <v>0</v>
      </c>
      <c r="V135" s="5">
        <v>17.75</v>
      </c>
      <c r="W135" s="5">
        <v>0</v>
      </c>
      <c r="X135" s="5">
        <v>5.5880000000000001</v>
      </c>
      <c r="Y135" s="5">
        <v>5.9340000000000002</v>
      </c>
      <c r="Z135" s="5"/>
      <c r="AA135" s="5"/>
      <c r="AB135" s="5"/>
      <c r="AC135" s="5"/>
      <c r="AD135" s="5"/>
      <c r="AE135" s="5"/>
      <c r="AF135" s="5"/>
      <c r="AG135" s="5"/>
      <c r="AH135" s="5"/>
      <c r="AI135" s="4">
        <f t="shared" si="258"/>
        <v>99.888999999999982</v>
      </c>
      <c r="AJ135" s="1"/>
      <c r="AM135" s="6">
        <f t="shared" si="259"/>
        <v>0.10070189341754801</v>
      </c>
      <c r="AN135" s="6">
        <f t="shared" si="260"/>
        <v>0</v>
      </c>
      <c r="AO135" s="6">
        <f t="shared" si="261"/>
        <v>0</v>
      </c>
      <c r="AP135" s="6">
        <f t="shared" si="262"/>
        <v>0</v>
      </c>
      <c r="AQ135" s="6">
        <f t="shared" si="263"/>
        <v>0</v>
      </c>
      <c r="AU135" s="6">
        <f t="shared" si="264"/>
        <v>4.2724245412255542</v>
      </c>
      <c r="AV135" s="6">
        <f t="shared" si="265"/>
        <v>31.110020050034684</v>
      </c>
      <c r="AW135" s="6">
        <f t="shared" si="266"/>
        <v>0</v>
      </c>
      <c r="AX135" s="6">
        <f t="shared" si="267"/>
        <v>0</v>
      </c>
      <c r="AY135" s="6">
        <f t="shared" si="244"/>
        <v>52.762272079079317</v>
      </c>
      <c r="AZ135" s="6">
        <f t="shared" si="245"/>
        <v>0</v>
      </c>
      <c r="BA135" s="6">
        <f t="shared" si="246"/>
        <v>7.1091770778095782</v>
      </c>
      <c r="BB135" s="6">
        <f t="shared" si="247"/>
        <v>4.6454043584333249</v>
      </c>
      <c r="BC135" s="6" t="str">
        <f t="shared" si="248"/>
        <v/>
      </c>
      <c r="BD135" s="6" t="str">
        <f t="shared" si="249"/>
        <v/>
      </c>
      <c r="BE135" s="6" t="str">
        <f t="shared" si="250"/>
        <v/>
      </c>
      <c r="BF135" s="6" t="str">
        <f t="shared" si="251"/>
        <v/>
      </c>
      <c r="BG135" s="6" t="str">
        <f t="shared" si="252"/>
        <v/>
      </c>
      <c r="BH135" s="6" t="str">
        <f t="shared" si="253"/>
        <v/>
      </c>
      <c r="BI135" s="6" t="str">
        <f t="shared" si="254"/>
        <v/>
      </c>
      <c r="BJ135" s="6" t="str">
        <f t="shared" si="255"/>
        <v/>
      </c>
      <c r="BK135" s="6" t="str">
        <f t="shared" si="256"/>
        <v/>
      </c>
      <c r="BM135" s="1">
        <v>43</v>
      </c>
      <c r="BN135" s="7" t="str">
        <f t="shared" si="205"/>
        <v/>
      </c>
      <c r="BO135" s="8">
        <f t="shared" si="206"/>
        <v>4.3301814169545649E-2</v>
      </c>
      <c r="BP135" s="8">
        <f t="shared" si="207"/>
        <v>0</v>
      </c>
      <c r="BQ135" s="8">
        <f t="shared" si="208"/>
        <v>0</v>
      </c>
      <c r="BR135" s="8">
        <f t="shared" si="209"/>
        <v>0</v>
      </c>
      <c r="BS135" s="8">
        <f t="shared" si="210"/>
        <v>0</v>
      </c>
      <c r="BT135" s="8" t="str">
        <f t="shared" si="211"/>
        <v/>
      </c>
      <c r="BU135" s="8" t="str">
        <f t="shared" si="212"/>
        <v/>
      </c>
      <c r="BV135" s="8" t="str">
        <f t="shared" si="213"/>
        <v/>
      </c>
      <c r="BW135" s="8">
        <f t="shared" si="214"/>
        <v>1.8371425527269885</v>
      </c>
      <c r="BX135" s="8">
        <f t="shared" si="215"/>
        <v>13.377308621514915</v>
      </c>
      <c r="BY135" s="8">
        <f t="shared" si="190"/>
        <v>15.257752988411449</v>
      </c>
      <c r="BZ135" s="7">
        <f t="shared" si="216"/>
        <v>0</v>
      </c>
      <c r="CA135" s="8">
        <f t="shared" si="217"/>
        <v>0</v>
      </c>
      <c r="CB135" s="8">
        <f t="shared" si="218"/>
        <v>22.687776994004107</v>
      </c>
      <c r="CD135" s="7">
        <f t="shared" si="219"/>
        <v>0</v>
      </c>
      <c r="CE135" s="8">
        <f t="shared" si="220"/>
        <v>3.0569461434581187</v>
      </c>
      <c r="CF135" s="8">
        <f t="shared" si="221"/>
        <v>1.9975238741263297</v>
      </c>
      <c r="CG135" s="8" t="str">
        <f t="shared" si="222"/>
        <v/>
      </c>
      <c r="CH135" s="8" t="str">
        <f t="shared" si="223"/>
        <v/>
      </c>
      <c r="CI135" s="8" t="str">
        <f t="shared" si="224"/>
        <v/>
      </c>
      <c r="CJ135" s="8">
        <f t="shared" si="268"/>
        <v>5.0544700175844479</v>
      </c>
      <c r="CK135" s="7" t="str">
        <f t="shared" si="225"/>
        <v/>
      </c>
      <c r="CL135" s="8" t="str">
        <f t="shared" si="226"/>
        <v/>
      </c>
      <c r="CM135" s="8" t="str">
        <f t="shared" si="227"/>
        <v/>
      </c>
      <c r="CO135" s="8" t="str">
        <f t="shared" si="228"/>
        <v/>
      </c>
      <c r="CP135" s="8" t="str">
        <f t="shared" si="229"/>
        <v/>
      </c>
      <c r="CQ135" s="8" t="str">
        <f t="shared" si="230"/>
        <v/>
      </c>
      <c r="CT135" s="9">
        <f t="shared" si="231"/>
        <v>48.489847537853763</v>
      </c>
      <c r="CU135" s="9">
        <f t="shared" si="232"/>
        <v>11.754581436242903</v>
      </c>
      <c r="CV135" s="3"/>
      <c r="CW135" s="3">
        <f t="shared" si="233"/>
        <v>1.9085966060486837E-3</v>
      </c>
      <c r="CX135" s="3">
        <f t="shared" si="234"/>
        <v>8.0974991653545686E-2</v>
      </c>
      <c r="CY135" s="3">
        <f t="shared" si="235"/>
        <v>0.58962623905595735</v>
      </c>
      <c r="CZ135" s="10">
        <f t="shared" si="236"/>
        <v>0.10070189341754801</v>
      </c>
      <c r="DA135" s="3">
        <f t="shared" si="237"/>
        <v>8.2883588259594368E-2</v>
      </c>
      <c r="DB135" s="3">
        <f t="shared" si="238"/>
        <v>0.48219989591783657</v>
      </c>
      <c r="DC135" s="3">
        <f t="shared" si="239"/>
        <v>42.864601486277586</v>
      </c>
      <c r="DD135" s="3">
        <f t="shared" si="240"/>
        <v>0.48219989591783657</v>
      </c>
      <c r="DE135" s="3">
        <f t="shared" si="241"/>
        <v>0.22278383725828391</v>
      </c>
      <c r="DF135" s="10">
        <f t="shared" si="242"/>
        <v>4.373126434643102</v>
      </c>
      <c r="DG135" s="1">
        <f t="shared" si="243"/>
        <v>0.21762337101865464</v>
      </c>
    </row>
    <row r="136" spans="1:111" ht="13" x14ac:dyDescent="0.15"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J136" s="1"/>
      <c r="CT136" s="9"/>
      <c r="CU136" s="9"/>
      <c r="CV136" s="3"/>
      <c r="CW136" s="3"/>
      <c r="CX136" s="3"/>
      <c r="CY136" s="3"/>
      <c r="CZ136" s="10"/>
      <c r="DA136" s="3"/>
      <c r="DB136" s="3"/>
      <c r="DC136" s="3"/>
      <c r="DD136" s="3"/>
      <c r="DE136" s="3"/>
      <c r="DF136" s="10"/>
    </row>
    <row r="137" spans="1:111" ht="13" x14ac:dyDescent="0.15"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J137" s="1"/>
      <c r="CT137" s="9"/>
      <c r="CU137" s="9"/>
      <c r="CV137" s="3"/>
      <c r="CW137" s="3"/>
      <c r="CX137" s="3"/>
      <c r="CY137" s="3"/>
      <c r="CZ137" s="10"/>
      <c r="DA137" s="3"/>
      <c r="DB137" s="3"/>
      <c r="DC137" s="3"/>
      <c r="DD137" s="3"/>
      <c r="DE137" s="3"/>
      <c r="DF137" s="10"/>
    </row>
    <row r="138" spans="1:111" ht="13" x14ac:dyDescent="0.15">
      <c r="A138" s="1" t="s">
        <v>12</v>
      </c>
      <c r="B138" s="2" t="s">
        <v>500</v>
      </c>
      <c r="C138" s="2" t="s">
        <v>4</v>
      </c>
      <c r="G138" s="4" t="str">
        <f t="shared" ref="G138:G168" si="269">IF(AND(AI138&lt;102,AI138&gt;98),"ok","fail")</f>
        <v>ok</v>
      </c>
      <c r="I138" s="5"/>
      <c r="J138" s="5">
        <v>0</v>
      </c>
      <c r="K138" s="5">
        <v>0</v>
      </c>
      <c r="L138" s="5">
        <v>1.0999999999999999E-2</v>
      </c>
      <c r="M138" s="5">
        <v>0</v>
      </c>
      <c r="N138" s="5">
        <v>0</v>
      </c>
      <c r="O138" s="5"/>
      <c r="P138" s="5"/>
      <c r="Q138" s="5"/>
      <c r="R138" s="5">
        <v>8.1000000000000003E-2</v>
      </c>
      <c r="S138" s="5">
        <v>0.20599999999999999</v>
      </c>
      <c r="T138" s="5">
        <v>0.17399999999999999</v>
      </c>
      <c r="U138" s="5">
        <v>0</v>
      </c>
      <c r="V138" s="5">
        <v>1.123</v>
      </c>
      <c r="W138" s="5">
        <v>0</v>
      </c>
      <c r="X138" s="5">
        <v>96.509</v>
      </c>
      <c r="Y138" s="5">
        <v>0.63</v>
      </c>
      <c r="Z138" s="5"/>
      <c r="AA138" s="5"/>
      <c r="AB138" s="5"/>
      <c r="AC138" s="5"/>
      <c r="AD138" s="5"/>
      <c r="AE138" s="5"/>
      <c r="AF138" s="5"/>
      <c r="AG138" s="5"/>
      <c r="AH138" s="5"/>
      <c r="AI138" s="4">
        <f t="shared" ref="AI138:AI168" si="270">SUM(I138:AH138)</f>
        <v>98.733999999999995</v>
      </c>
      <c r="AJ138" s="1"/>
      <c r="AL138" s="6" t="str">
        <f t="shared" ref="AL138:AL155" si="271">IF(I138="","",100*(I138/54.938049)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AM138" s="6">
        <f t="shared" ref="AM138:AM168" si="272">IF(J138="","",100*(J138/55.845)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0</v>
      </c>
      <c r="AN138" s="6">
        <f t="shared" ref="AN138:AN168" si="273">IF(K138="","",100*(K138/58.9332)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0</v>
      </c>
      <c r="AO138" s="6">
        <f t="shared" ref="AO138:AO168" si="274">IF(L138="","",100*(L138/58.6934)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1.4060104295612065E-2</v>
      </c>
      <c r="AP138" s="6">
        <f t="shared" ref="AP138:AP168" si="275">IF(M138="","",100*(M138/63.546)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0</v>
      </c>
      <c r="AQ138" s="6">
        <f t="shared" ref="AQ138:AQ168" si="276">IF(N138="","",100*(N138/107.8682)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0</v>
      </c>
      <c r="AR138" s="6" t="str">
        <f t="shared" ref="AR138:AR155" si="277">IF(O138="","",100*(O138/196.96654)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AS138" s="6" t="str">
        <f t="shared" ref="AS138:AS155" si="278">IF(P138="","",100*(P138/204.3833)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AT138" s="6" t="str">
        <f t="shared" ref="AT138:AT155" si="279">IF(Q138="","",100*(Q138/112.411)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AU138" s="6">
        <f t="shared" ref="AU138:AU168" si="280">IF(R138="","",100*(R138/65.39)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9.2930614025761873E-2</v>
      </c>
      <c r="AV138" s="6">
        <f t="shared" ref="AV138:AV168" si="281">IF(S138="","",100*(S138/207.2)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7.4586906390663343E-2</v>
      </c>
      <c r="AW138" s="6">
        <f t="shared" ref="AW138:AW168" si="282">IF(T138="","",100*(T138/78.96)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0.16532069935381485</v>
      </c>
      <c r="AX138" s="6">
        <f t="shared" ref="AX138:AX168" si="283">IF(U138="","",100*(U138/200.59)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0</v>
      </c>
      <c r="AY138" s="6">
        <f t="shared" ref="AY138:AY176" si="284">IF(V138="","",100*(V138/32.066)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2.6273630820981686</v>
      </c>
      <c r="AZ138" s="6">
        <f t="shared" ref="AZ138:AZ176" si="285">IF(W138="","",100*(W138/208.98037)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0</v>
      </c>
      <c r="BA138" s="6">
        <f t="shared" ref="BA138:BA176" si="286">IF(X138="","",100*(X138/74.92159)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96.63755986299401</v>
      </c>
      <c r="BB138" s="6">
        <f t="shared" ref="BB138:BB176" si="287">IF(Y138="","",100*(Y138/121.757)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>0.3881787308419592</v>
      </c>
      <c r="BC138" s="6" t="str">
        <f t="shared" ref="BC138:BC176" si="288">IF(Z138="","",100*(Z138/30.973762)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BD138" s="6" t="str">
        <f t="shared" ref="BD138:BD176" si="289">IF(AA138="","",100*(AA138/50.9415)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BE138" s="6" t="str">
        <f t="shared" ref="BE138:BE176" si="290">IF(AB138="","",100*(AB138/238.0289)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BF138" s="6" t="str">
        <f t="shared" ref="BF138:BF176" si="291">IF(AC138="","",100*(AC138/28.0855)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BG138" s="6" t="str">
        <f t="shared" ref="BG138:BG176" si="292">IF(AD138="","",100*(AD138/137.327)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BH138" s="6" t="str">
        <f t="shared" ref="BH138:BH176" si="293">IF(AE138="","",100*(AE138/40.078)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BI138" s="6" t="str">
        <f t="shared" ref="BI138:BI176" si="294">IF(AF138="","",100*(AF138/18.9984032)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BJ138" s="6" t="str">
        <f t="shared" ref="BJ138:BJ176" si="295">IF(AG138="","",100*(AG138/35.4527)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BK138" s="6" t="str">
        <f t="shared" ref="BK138:BK176" si="296">IF(AH138="","",100*(AH138/15.9994)/((I138/54.938049)+(J138/55.845)+(K138/58.9332)+(L138/58.6934)+(M138/63.546)+(N138/107.8682)+(O138/196.96654)+(P138/204.3833)+(Q138/112.411)+(R138/65.39)+(S138/207.2)+(T138/78.96)+(U138/200.59)+(V138/32.066)+(W138/208.98037)+(X138/74.92159)+(Y138/121.757)+(Z138/30.973762)+(AA138/50.9415)+(AB138/238.0289)+(AC138/28.0855)+(AD138/137.327)+(AE138/40.078)+(AF138/18.9984032)+(AG138/35.4527)+(AH138/15.9994)))</f>
        <v/>
      </c>
      <c r="BN138" s="7" t="str">
        <f t="shared" ref="BN138:BN149" si="297">IF(AL138="","",AL138*$BM138/100)</f>
        <v/>
      </c>
      <c r="BO138" s="8">
        <f t="shared" ref="BO138:BO149" si="298">IF(AM138="","",AM138*$BM138/100)</f>
        <v>0</v>
      </c>
      <c r="BP138" s="8">
        <f t="shared" ref="BP138:BP149" si="299">IF(AN138="","",AN138*$BM138/100)</f>
        <v>0</v>
      </c>
      <c r="BQ138" s="8">
        <f t="shared" ref="BQ138:BQ149" si="300">IF(AO138="","",AO138*$BM138/100)</f>
        <v>0</v>
      </c>
      <c r="BR138" s="8">
        <f t="shared" ref="BR138:BR149" si="301">IF(AP138="","",AP138*$BM138/100)</f>
        <v>0</v>
      </c>
      <c r="BS138" s="8">
        <f t="shared" ref="BS138:BS149" si="302">IF(AQ138="","",AQ138*$BM138/100)</f>
        <v>0</v>
      </c>
      <c r="BT138" s="8" t="str">
        <f t="shared" ref="BT138:BT149" si="303">IF(AR138="","",AR138*$BM138/100)</f>
        <v/>
      </c>
      <c r="BU138" s="8" t="str">
        <f t="shared" ref="BU138:BU149" si="304">IF(AS138="","",AS138*$BM138/100)</f>
        <v/>
      </c>
      <c r="BV138" s="8" t="str">
        <f t="shared" ref="BV138:BV149" si="305">IF(AT138="","",AT138*$BM138/100)</f>
        <v/>
      </c>
      <c r="BW138" s="8">
        <f t="shared" ref="BW138:BW149" si="306">IF(AU138="","",AU138*$BM138/100)</f>
        <v>0</v>
      </c>
      <c r="BX138" s="8">
        <f t="shared" ref="BX138:BX149" si="307">IF(AV138="","",AV138*$BM138/100)</f>
        <v>0</v>
      </c>
      <c r="BZ138" s="7">
        <f t="shared" ref="BZ138:BZ149" si="308">IF(AW138="","",AW138*$BM138/100)</f>
        <v>0</v>
      </c>
      <c r="CA138" s="8">
        <f t="shared" ref="CA138:CA149" si="309">IF(AX138="","",AX138*$BM138/100)</f>
        <v>0</v>
      </c>
      <c r="CB138" s="8">
        <f t="shared" ref="CB138:CB149" si="310">IF(AY138="","",AY138*$BM138/100)</f>
        <v>0</v>
      </c>
      <c r="CD138" s="7">
        <f t="shared" ref="CD138:CD149" si="311">IF(AZ138="","",AZ138*$BM138/100)</f>
        <v>0</v>
      </c>
      <c r="CE138" s="8">
        <f t="shared" ref="CE138:CE149" si="312">IF(BA138="","",BA138*$BM138/100)</f>
        <v>0</v>
      </c>
      <c r="CF138" s="8">
        <f t="shared" ref="CF138:CF149" si="313">IF(BB138="","",BB138*$BM138/100)</f>
        <v>0</v>
      </c>
      <c r="CG138" s="8" t="str">
        <f t="shared" ref="CG138:CG149" si="314">IF(BC138="","",BC138*$BM138/100)</f>
        <v/>
      </c>
      <c r="CH138" s="8" t="str">
        <f t="shared" ref="CH138:CH149" si="315">IF(BD138="","",BD138*$BM138/100)</f>
        <v/>
      </c>
      <c r="CI138" s="8" t="str">
        <f t="shared" ref="CI138:CI149" si="316">IF(BE138="","",BE138*$BM138/100)</f>
        <v/>
      </c>
      <c r="CJ138" s="8">
        <f t="shared" ref="CJ138:CJ147" si="317">SUM(CD138:CI138)</f>
        <v>0</v>
      </c>
      <c r="CK138" s="7" t="str">
        <f t="shared" ref="CK138:CK149" si="318">IF(BF138="","",BF138*$BM138/100)</f>
        <v/>
      </c>
      <c r="CL138" s="8" t="str">
        <f t="shared" ref="CL138:CL149" si="319">IF(BG138="","",BG138*$BM138/100)</f>
        <v/>
      </c>
      <c r="CM138" s="8" t="str">
        <f t="shared" ref="CM138:CM149" si="320">IF(BH138="","",BH138*$BM138/100)</f>
        <v/>
      </c>
      <c r="CO138" s="8" t="str">
        <f t="shared" ref="CO138:CO149" si="321">IF(BI138="","",BI138*$BM138/100)</f>
        <v/>
      </c>
      <c r="CP138" s="8" t="str">
        <f t="shared" ref="CP138:CP149" si="322">IF(BJ138="","",BJ138*$BM138/100)</f>
        <v/>
      </c>
      <c r="CQ138" s="8" t="str">
        <f t="shared" ref="CQ138:CQ149" si="323">IF(BK138="","",BK138*$BM138/100)</f>
        <v/>
      </c>
      <c r="CT138" s="9">
        <f t="shared" ref="CT138:CT149" si="324">AY138-AU138</f>
        <v>2.5344324680724069</v>
      </c>
      <c r="CU138" s="9">
        <f t="shared" ref="CU138:CU149" si="325">IF(AZ138+BA138+BB138&gt;0,AZ138+BA138+BB138,"")</f>
        <v>97.025738593835968</v>
      </c>
      <c r="CV138" s="3"/>
      <c r="CW138" s="3">
        <f t="shared" ref="CW138:CW143" si="326">AM138/AY138</f>
        <v>0</v>
      </c>
      <c r="CX138" s="3">
        <f t="shared" ref="CX138:CX143" si="327">AU138/AY138</f>
        <v>3.5370297565248968E-2</v>
      </c>
      <c r="CY138" s="3">
        <f t="shared" ref="CY138:CY143" si="328">AV138/AY138</f>
        <v>2.8388503628931056E-2</v>
      </c>
      <c r="CZ138" s="10"/>
      <c r="DA138" s="3"/>
      <c r="DB138" s="3">
        <f t="shared" ref="DB138:DB149" si="329">AV138/(BA138+BB138+AY138)</f>
        <v>7.4846547810639608E-4</v>
      </c>
      <c r="DC138" s="3">
        <f t="shared" ref="DC138:DC149" si="330">AV138+BA138+BB138</f>
        <v>97.100325500226631</v>
      </c>
      <c r="DD138" s="3">
        <f t="shared" ref="DD138:DD149" si="331">(AP138+AQ138+AV138)/(AY138+BA138+BB138)</f>
        <v>7.4846547810639608E-4</v>
      </c>
      <c r="DE138" s="3">
        <f t="shared" ref="DE138:DE143" si="332">(BA138+BB138)/AY138</f>
        <v>36.928941894225304</v>
      </c>
      <c r="DF138" s="10"/>
    </row>
    <row r="139" spans="1:111" ht="13" x14ac:dyDescent="0.15">
      <c r="A139" s="1" t="s">
        <v>12</v>
      </c>
      <c r="B139" s="2" t="s">
        <v>500</v>
      </c>
      <c r="C139" s="2" t="s">
        <v>5</v>
      </c>
      <c r="G139" s="4" t="str">
        <f t="shared" si="269"/>
        <v>ok</v>
      </c>
      <c r="I139" s="5"/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/>
      <c r="P139" s="5"/>
      <c r="Q139" s="5"/>
      <c r="R139" s="5">
        <v>0</v>
      </c>
      <c r="S139" s="5">
        <v>0.113</v>
      </c>
      <c r="T139" s="5">
        <v>0.438</v>
      </c>
      <c r="U139" s="5">
        <v>0</v>
      </c>
      <c r="V139" s="5">
        <v>0.51100000000000001</v>
      </c>
      <c r="W139" s="5">
        <v>0</v>
      </c>
      <c r="X139" s="5">
        <v>97.212000000000003</v>
      </c>
      <c r="Y139" s="5">
        <v>0.32100000000000001</v>
      </c>
      <c r="Z139" s="5"/>
      <c r="AA139" s="5"/>
      <c r="AB139" s="5"/>
      <c r="AC139" s="5"/>
      <c r="AD139" s="5"/>
      <c r="AE139" s="5"/>
      <c r="AF139" s="5"/>
      <c r="AG139" s="5"/>
      <c r="AH139" s="5"/>
      <c r="AI139" s="4">
        <f t="shared" si="270"/>
        <v>98.594999999999999</v>
      </c>
      <c r="AJ139" s="1"/>
      <c r="AL139" s="6" t="str">
        <f t="shared" si="271"/>
        <v/>
      </c>
      <c r="AM139" s="6">
        <f t="shared" si="272"/>
        <v>0</v>
      </c>
      <c r="AN139" s="6">
        <f t="shared" si="273"/>
        <v>0</v>
      </c>
      <c r="AO139" s="6">
        <f t="shared" si="274"/>
        <v>0</v>
      </c>
      <c r="AP139" s="6">
        <f t="shared" si="275"/>
        <v>0</v>
      </c>
      <c r="AQ139" s="6">
        <f t="shared" si="276"/>
        <v>0</v>
      </c>
      <c r="AR139" s="6" t="str">
        <f t="shared" si="277"/>
        <v/>
      </c>
      <c r="AS139" s="6" t="str">
        <f t="shared" si="278"/>
        <v/>
      </c>
      <c r="AT139" s="6" t="str">
        <f t="shared" si="279"/>
        <v/>
      </c>
      <c r="AU139" s="6">
        <f t="shared" si="280"/>
        <v>0</v>
      </c>
      <c r="AV139" s="6">
        <f t="shared" si="281"/>
        <v>4.1247505734578242E-2</v>
      </c>
      <c r="AW139" s="6">
        <f t="shared" si="282"/>
        <v>0.41954250796119674</v>
      </c>
      <c r="AX139" s="6">
        <f t="shared" si="283"/>
        <v>0</v>
      </c>
      <c r="AY139" s="6">
        <f t="shared" si="284"/>
        <v>1.2052721210436426</v>
      </c>
      <c r="AZ139" s="6">
        <f t="shared" si="285"/>
        <v>0</v>
      </c>
      <c r="BA139" s="6">
        <f t="shared" si="286"/>
        <v>98.134540189052501</v>
      </c>
      <c r="BB139" s="6">
        <f t="shared" si="287"/>
        <v>0.19939767620808629</v>
      </c>
      <c r="BC139" s="6" t="str">
        <f t="shared" si="288"/>
        <v/>
      </c>
      <c r="BD139" s="6" t="str">
        <f t="shared" si="289"/>
        <v/>
      </c>
      <c r="BE139" s="6" t="str">
        <f t="shared" si="290"/>
        <v/>
      </c>
      <c r="BF139" s="6" t="str">
        <f t="shared" si="291"/>
        <v/>
      </c>
      <c r="BG139" s="6" t="str">
        <f t="shared" si="292"/>
        <v/>
      </c>
      <c r="BH139" s="6" t="str">
        <f t="shared" si="293"/>
        <v/>
      </c>
      <c r="BI139" s="6" t="str">
        <f t="shared" si="294"/>
        <v/>
      </c>
      <c r="BJ139" s="6" t="str">
        <f t="shared" si="295"/>
        <v/>
      </c>
      <c r="BK139" s="6" t="str">
        <f t="shared" si="296"/>
        <v/>
      </c>
      <c r="BN139" s="7" t="str">
        <f t="shared" si="297"/>
        <v/>
      </c>
      <c r="BO139" s="8">
        <f t="shared" si="298"/>
        <v>0</v>
      </c>
      <c r="BP139" s="8">
        <f t="shared" si="299"/>
        <v>0</v>
      </c>
      <c r="BQ139" s="8">
        <f t="shared" si="300"/>
        <v>0</v>
      </c>
      <c r="BR139" s="8">
        <f t="shared" si="301"/>
        <v>0</v>
      </c>
      <c r="BS139" s="8">
        <f t="shared" si="302"/>
        <v>0</v>
      </c>
      <c r="BT139" s="8" t="str">
        <f t="shared" si="303"/>
        <v/>
      </c>
      <c r="BU139" s="8" t="str">
        <f t="shared" si="304"/>
        <v/>
      </c>
      <c r="BV139" s="8" t="str">
        <f t="shared" si="305"/>
        <v/>
      </c>
      <c r="BW139" s="8">
        <f t="shared" si="306"/>
        <v>0</v>
      </c>
      <c r="BX139" s="8">
        <f t="shared" si="307"/>
        <v>0</v>
      </c>
      <c r="BZ139" s="7">
        <f t="shared" si="308"/>
        <v>0</v>
      </c>
      <c r="CA139" s="8">
        <f t="shared" si="309"/>
        <v>0</v>
      </c>
      <c r="CB139" s="8">
        <f t="shared" si="310"/>
        <v>0</v>
      </c>
      <c r="CD139" s="7">
        <f t="shared" si="311"/>
        <v>0</v>
      </c>
      <c r="CE139" s="8">
        <f t="shared" si="312"/>
        <v>0</v>
      </c>
      <c r="CF139" s="8">
        <f t="shared" si="313"/>
        <v>0</v>
      </c>
      <c r="CG139" s="8" t="str">
        <f t="shared" si="314"/>
        <v/>
      </c>
      <c r="CH139" s="8" t="str">
        <f t="shared" si="315"/>
        <v/>
      </c>
      <c r="CI139" s="8" t="str">
        <f t="shared" si="316"/>
        <v/>
      </c>
      <c r="CJ139" s="8">
        <f t="shared" si="317"/>
        <v>0</v>
      </c>
      <c r="CK139" s="7" t="str">
        <f t="shared" si="318"/>
        <v/>
      </c>
      <c r="CL139" s="8" t="str">
        <f t="shared" si="319"/>
        <v/>
      </c>
      <c r="CM139" s="8" t="str">
        <f t="shared" si="320"/>
        <v/>
      </c>
      <c r="CO139" s="8" t="str">
        <f t="shared" si="321"/>
        <v/>
      </c>
      <c r="CP139" s="8" t="str">
        <f t="shared" si="322"/>
        <v/>
      </c>
      <c r="CQ139" s="8" t="str">
        <f t="shared" si="323"/>
        <v/>
      </c>
      <c r="CT139" s="9">
        <f t="shared" si="324"/>
        <v>1.2052721210436426</v>
      </c>
      <c r="CU139" s="9">
        <f t="shared" si="325"/>
        <v>98.333937865260594</v>
      </c>
      <c r="CV139" s="3"/>
      <c r="CW139" s="3">
        <f t="shared" si="326"/>
        <v>0</v>
      </c>
      <c r="CX139" s="3">
        <f t="shared" si="327"/>
        <v>0</v>
      </c>
      <c r="CY139" s="3">
        <f t="shared" si="328"/>
        <v>3.4222566849768425E-2</v>
      </c>
      <c r="CZ139" s="10"/>
      <c r="DA139" s="3"/>
      <c r="DB139" s="3">
        <f t="shared" si="329"/>
        <v>4.1438449973888234E-4</v>
      </c>
      <c r="DC139" s="3">
        <f t="shared" si="330"/>
        <v>98.375185370995169</v>
      </c>
      <c r="DD139" s="3">
        <f t="shared" si="331"/>
        <v>4.1438449973888234E-4</v>
      </c>
      <c r="DE139" s="3">
        <f t="shared" si="332"/>
        <v>81.58650328700331</v>
      </c>
      <c r="DF139" s="10"/>
    </row>
    <row r="140" spans="1:111" ht="13" x14ac:dyDescent="0.15">
      <c r="A140" s="1" t="s">
        <v>12</v>
      </c>
      <c r="B140" s="2" t="s">
        <v>500</v>
      </c>
      <c r="C140" s="2" t="s">
        <v>6</v>
      </c>
      <c r="G140" s="4" t="str">
        <f t="shared" si="269"/>
        <v>ok</v>
      </c>
      <c r="I140" s="5"/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/>
      <c r="P140" s="5"/>
      <c r="Q140" s="5"/>
      <c r="R140" s="5">
        <v>1.0999999999999999E-2</v>
      </c>
      <c r="S140" s="5">
        <v>0</v>
      </c>
      <c r="T140" s="5">
        <v>0.47399999999999998</v>
      </c>
      <c r="U140" s="5">
        <v>0</v>
      </c>
      <c r="V140" s="5">
        <v>0.14199999999999999</v>
      </c>
      <c r="W140" s="5">
        <v>0</v>
      </c>
      <c r="X140" s="5">
        <v>100.108</v>
      </c>
      <c r="Y140" s="5">
        <v>0.19800000000000001</v>
      </c>
      <c r="Z140" s="5"/>
      <c r="AA140" s="5"/>
      <c r="AB140" s="5"/>
      <c r="AC140" s="5"/>
      <c r="AD140" s="5"/>
      <c r="AE140" s="5"/>
      <c r="AF140" s="5"/>
      <c r="AG140" s="5"/>
      <c r="AH140" s="5"/>
      <c r="AI140" s="4">
        <f t="shared" si="270"/>
        <v>100.93299999999999</v>
      </c>
      <c r="AJ140" s="1"/>
      <c r="AL140" s="6" t="str">
        <f t="shared" si="271"/>
        <v/>
      </c>
      <c r="AM140" s="6">
        <f t="shared" si="272"/>
        <v>0</v>
      </c>
      <c r="AN140" s="6">
        <f t="shared" si="273"/>
        <v>0</v>
      </c>
      <c r="AO140" s="6">
        <f t="shared" si="274"/>
        <v>0</v>
      </c>
      <c r="AP140" s="6">
        <f t="shared" si="275"/>
        <v>0</v>
      </c>
      <c r="AQ140" s="6">
        <f t="shared" si="276"/>
        <v>0</v>
      </c>
      <c r="AR140" s="6" t="str">
        <f t="shared" si="277"/>
        <v/>
      </c>
      <c r="AS140" s="6" t="str">
        <f t="shared" si="278"/>
        <v/>
      </c>
      <c r="AT140" s="6" t="str">
        <f t="shared" si="279"/>
        <v/>
      </c>
      <c r="AU140" s="6">
        <f t="shared" si="280"/>
        <v>1.2475669728368543E-2</v>
      </c>
      <c r="AV140" s="6">
        <f t="shared" si="281"/>
        <v>0</v>
      </c>
      <c r="AW140" s="6">
        <f t="shared" si="282"/>
        <v>0.4451985316351445</v>
      </c>
      <c r="AX140" s="6">
        <f t="shared" si="283"/>
        <v>0</v>
      </c>
      <c r="AY140" s="6">
        <f t="shared" si="284"/>
        <v>0.32841733862090883</v>
      </c>
      <c r="AZ140" s="6">
        <f t="shared" si="285"/>
        <v>0</v>
      </c>
      <c r="BA140" s="6">
        <f t="shared" si="286"/>
        <v>99.093306664770253</v>
      </c>
      <c r="BB140" s="6">
        <f t="shared" si="287"/>
        <v>0.1206017952453193</v>
      </c>
      <c r="BC140" s="6" t="str">
        <f t="shared" si="288"/>
        <v/>
      </c>
      <c r="BD140" s="6" t="str">
        <f t="shared" si="289"/>
        <v/>
      </c>
      <c r="BE140" s="6" t="str">
        <f t="shared" si="290"/>
        <v/>
      </c>
      <c r="BF140" s="6" t="str">
        <f t="shared" si="291"/>
        <v/>
      </c>
      <c r="BG140" s="6" t="str">
        <f t="shared" si="292"/>
        <v/>
      </c>
      <c r="BH140" s="6" t="str">
        <f t="shared" si="293"/>
        <v/>
      </c>
      <c r="BI140" s="6" t="str">
        <f t="shared" si="294"/>
        <v/>
      </c>
      <c r="BJ140" s="6" t="str">
        <f t="shared" si="295"/>
        <v/>
      </c>
      <c r="BK140" s="6" t="str">
        <f t="shared" si="296"/>
        <v/>
      </c>
      <c r="BN140" s="7" t="str">
        <f t="shared" si="297"/>
        <v/>
      </c>
      <c r="BO140" s="8">
        <f t="shared" si="298"/>
        <v>0</v>
      </c>
      <c r="BP140" s="8">
        <f t="shared" si="299"/>
        <v>0</v>
      </c>
      <c r="BQ140" s="8">
        <f t="shared" si="300"/>
        <v>0</v>
      </c>
      <c r="BR140" s="8">
        <f t="shared" si="301"/>
        <v>0</v>
      </c>
      <c r="BS140" s="8">
        <f t="shared" si="302"/>
        <v>0</v>
      </c>
      <c r="BT140" s="8" t="str">
        <f t="shared" si="303"/>
        <v/>
      </c>
      <c r="BU140" s="8" t="str">
        <f t="shared" si="304"/>
        <v/>
      </c>
      <c r="BV140" s="8" t="str">
        <f t="shared" si="305"/>
        <v/>
      </c>
      <c r="BW140" s="8">
        <f t="shared" si="306"/>
        <v>0</v>
      </c>
      <c r="BX140" s="8">
        <f t="shared" si="307"/>
        <v>0</v>
      </c>
      <c r="BZ140" s="7">
        <f t="shared" si="308"/>
        <v>0</v>
      </c>
      <c r="CA140" s="8">
        <f t="shared" si="309"/>
        <v>0</v>
      </c>
      <c r="CB140" s="8">
        <f t="shared" si="310"/>
        <v>0</v>
      </c>
      <c r="CD140" s="7">
        <f t="shared" si="311"/>
        <v>0</v>
      </c>
      <c r="CE140" s="8">
        <f t="shared" si="312"/>
        <v>0</v>
      </c>
      <c r="CF140" s="8">
        <f t="shared" si="313"/>
        <v>0</v>
      </c>
      <c r="CG140" s="8" t="str">
        <f t="shared" si="314"/>
        <v/>
      </c>
      <c r="CH140" s="8" t="str">
        <f t="shared" si="315"/>
        <v/>
      </c>
      <c r="CI140" s="8" t="str">
        <f t="shared" si="316"/>
        <v/>
      </c>
      <c r="CJ140" s="8">
        <f t="shared" si="317"/>
        <v>0</v>
      </c>
      <c r="CK140" s="7" t="str">
        <f t="shared" si="318"/>
        <v/>
      </c>
      <c r="CL140" s="8" t="str">
        <f t="shared" si="319"/>
        <v/>
      </c>
      <c r="CM140" s="8" t="str">
        <f t="shared" si="320"/>
        <v/>
      </c>
      <c r="CO140" s="8" t="str">
        <f t="shared" si="321"/>
        <v/>
      </c>
      <c r="CP140" s="8" t="str">
        <f t="shared" si="322"/>
        <v/>
      </c>
      <c r="CQ140" s="8" t="str">
        <f t="shared" si="323"/>
        <v/>
      </c>
      <c r="CT140" s="9">
        <f t="shared" si="324"/>
        <v>0.31594166889254027</v>
      </c>
      <c r="CU140" s="9">
        <f t="shared" si="325"/>
        <v>99.213908460015574</v>
      </c>
      <c r="CV140" s="3"/>
      <c r="CW140" s="3">
        <f t="shared" si="326"/>
        <v>0</v>
      </c>
      <c r="CX140" s="3">
        <f t="shared" si="327"/>
        <v>3.7987244463877627E-2</v>
      </c>
      <c r="CY140" s="3">
        <f t="shared" si="328"/>
        <v>0</v>
      </c>
      <c r="CZ140" s="10"/>
      <c r="DA140" s="3"/>
      <c r="DB140" s="3">
        <f t="shared" si="329"/>
        <v>0</v>
      </c>
      <c r="DC140" s="3">
        <f t="shared" si="330"/>
        <v>99.213908460015574</v>
      </c>
      <c r="DD140" s="3">
        <f t="shared" si="331"/>
        <v>0</v>
      </c>
      <c r="DE140" s="3">
        <f t="shared" si="332"/>
        <v>302.09704784965055</v>
      </c>
      <c r="DF140" s="10"/>
    </row>
    <row r="141" spans="1:111" ht="13" x14ac:dyDescent="0.15">
      <c r="A141" s="1" t="s">
        <v>12</v>
      </c>
      <c r="B141" s="2" t="s">
        <v>500</v>
      </c>
      <c r="C141" s="2" t="s">
        <v>7</v>
      </c>
      <c r="G141" s="4" t="str">
        <f t="shared" si="269"/>
        <v>ok</v>
      </c>
      <c r="I141" s="5"/>
      <c r="J141" s="5">
        <v>8.0000000000000002E-3</v>
      </c>
      <c r="K141" s="5">
        <v>0</v>
      </c>
      <c r="L141" s="5">
        <v>0</v>
      </c>
      <c r="M141" s="5">
        <v>0</v>
      </c>
      <c r="N141" s="5">
        <v>0</v>
      </c>
      <c r="O141" s="5"/>
      <c r="P141" s="5"/>
      <c r="Q141" s="5"/>
      <c r="R141" s="5">
        <v>1.4999999999999999E-2</v>
      </c>
      <c r="S141" s="5">
        <v>0</v>
      </c>
      <c r="T141" s="5">
        <v>0.61599999999999999</v>
      </c>
      <c r="U141" s="5">
        <v>0</v>
      </c>
      <c r="V141" s="5">
        <v>0.34399999999999997</v>
      </c>
      <c r="W141" s="5">
        <v>0</v>
      </c>
      <c r="X141" s="5">
        <v>99.584000000000003</v>
      </c>
      <c r="Y141" s="5">
        <v>0.23400000000000001</v>
      </c>
      <c r="Z141" s="5"/>
      <c r="AA141" s="5"/>
      <c r="AB141" s="5"/>
      <c r="AC141" s="5"/>
      <c r="AD141" s="5"/>
      <c r="AE141" s="5"/>
      <c r="AF141" s="5"/>
      <c r="AG141" s="5"/>
      <c r="AH141" s="5"/>
      <c r="AI141" s="4">
        <f t="shared" si="270"/>
        <v>100.801</v>
      </c>
      <c r="AJ141" s="1"/>
      <c r="AL141" s="6" t="str">
        <f t="shared" si="271"/>
        <v/>
      </c>
      <c r="AM141" s="6">
        <f t="shared" si="272"/>
        <v>1.0611380775217484E-2</v>
      </c>
      <c r="AN141" s="6">
        <f t="shared" si="273"/>
        <v>0</v>
      </c>
      <c r="AO141" s="6">
        <f t="shared" si="274"/>
        <v>0</v>
      </c>
      <c r="AP141" s="6">
        <f t="shared" si="275"/>
        <v>0</v>
      </c>
      <c r="AQ141" s="6">
        <f t="shared" si="276"/>
        <v>0</v>
      </c>
      <c r="AR141" s="6" t="str">
        <f t="shared" si="277"/>
        <v/>
      </c>
      <c r="AS141" s="6" t="str">
        <f t="shared" si="278"/>
        <v/>
      </c>
      <c r="AT141" s="6" t="str">
        <f t="shared" si="279"/>
        <v/>
      </c>
      <c r="AU141" s="6">
        <f t="shared" si="280"/>
        <v>1.6992063753785567E-2</v>
      </c>
      <c r="AV141" s="6">
        <f t="shared" si="281"/>
        <v>0</v>
      </c>
      <c r="AW141" s="6">
        <f t="shared" si="282"/>
        <v>0.57788281500994898</v>
      </c>
      <c r="AX141" s="6">
        <f t="shared" si="283"/>
        <v>0</v>
      </c>
      <c r="AY141" s="6">
        <f t="shared" si="284"/>
        <v>0.794657271061463</v>
      </c>
      <c r="AZ141" s="6">
        <f t="shared" si="285"/>
        <v>0</v>
      </c>
      <c r="BA141" s="6">
        <f t="shared" si="286"/>
        <v>98.457496421416991</v>
      </c>
      <c r="BB141" s="6">
        <f t="shared" si="287"/>
        <v>0.14236004798259316</v>
      </c>
      <c r="BC141" s="6" t="str">
        <f t="shared" si="288"/>
        <v/>
      </c>
      <c r="BD141" s="6" t="str">
        <f t="shared" si="289"/>
        <v/>
      </c>
      <c r="BE141" s="6" t="str">
        <f t="shared" si="290"/>
        <v/>
      </c>
      <c r="BF141" s="6" t="str">
        <f t="shared" si="291"/>
        <v/>
      </c>
      <c r="BG141" s="6" t="str">
        <f t="shared" si="292"/>
        <v/>
      </c>
      <c r="BH141" s="6" t="str">
        <f t="shared" si="293"/>
        <v/>
      </c>
      <c r="BI141" s="6" t="str">
        <f t="shared" si="294"/>
        <v/>
      </c>
      <c r="BJ141" s="6" t="str">
        <f t="shared" si="295"/>
        <v/>
      </c>
      <c r="BK141" s="6" t="str">
        <f t="shared" si="296"/>
        <v/>
      </c>
      <c r="BN141" s="7" t="str">
        <f t="shared" si="297"/>
        <v/>
      </c>
      <c r="BO141" s="8">
        <f t="shared" si="298"/>
        <v>0</v>
      </c>
      <c r="BP141" s="8">
        <f t="shared" si="299"/>
        <v>0</v>
      </c>
      <c r="BQ141" s="8">
        <f t="shared" si="300"/>
        <v>0</v>
      </c>
      <c r="BR141" s="8">
        <f t="shared" si="301"/>
        <v>0</v>
      </c>
      <c r="BS141" s="8">
        <f t="shared" si="302"/>
        <v>0</v>
      </c>
      <c r="BT141" s="8" t="str">
        <f t="shared" si="303"/>
        <v/>
      </c>
      <c r="BU141" s="8" t="str">
        <f t="shared" si="304"/>
        <v/>
      </c>
      <c r="BV141" s="8" t="str">
        <f t="shared" si="305"/>
        <v/>
      </c>
      <c r="BW141" s="8">
        <f t="shared" si="306"/>
        <v>0</v>
      </c>
      <c r="BX141" s="8">
        <f t="shared" si="307"/>
        <v>0</v>
      </c>
      <c r="BZ141" s="7">
        <f t="shared" si="308"/>
        <v>0</v>
      </c>
      <c r="CA141" s="8">
        <f t="shared" si="309"/>
        <v>0</v>
      </c>
      <c r="CB141" s="8">
        <f t="shared" si="310"/>
        <v>0</v>
      </c>
      <c r="CD141" s="7">
        <f t="shared" si="311"/>
        <v>0</v>
      </c>
      <c r="CE141" s="8">
        <f t="shared" si="312"/>
        <v>0</v>
      </c>
      <c r="CF141" s="8">
        <f t="shared" si="313"/>
        <v>0</v>
      </c>
      <c r="CG141" s="8" t="str">
        <f t="shared" si="314"/>
        <v/>
      </c>
      <c r="CH141" s="8" t="str">
        <f t="shared" si="315"/>
        <v/>
      </c>
      <c r="CI141" s="8" t="str">
        <f t="shared" si="316"/>
        <v/>
      </c>
      <c r="CJ141" s="8">
        <f t="shared" si="317"/>
        <v>0</v>
      </c>
      <c r="CK141" s="7" t="str">
        <f t="shared" si="318"/>
        <v/>
      </c>
      <c r="CL141" s="8" t="str">
        <f t="shared" si="319"/>
        <v/>
      </c>
      <c r="CM141" s="8" t="str">
        <f t="shared" si="320"/>
        <v/>
      </c>
      <c r="CO141" s="8" t="str">
        <f t="shared" si="321"/>
        <v/>
      </c>
      <c r="CP141" s="8" t="str">
        <f t="shared" si="322"/>
        <v/>
      </c>
      <c r="CQ141" s="8" t="str">
        <f t="shared" si="323"/>
        <v/>
      </c>
      <c r="CT141" s="9">
        <f t="shared" si="324"/>
        <v>0.77766520730767741</v>
      </c>
      <c r="CU141" s="9">
        <f t="shared" si="325"/>
        <v>98.599856469399583</v>
      </c>
      <c r="CV141" s="3"/>
      <c r="CW141" s="3">
        <f t="shared" si="326"/>
        <v>1.3353405501523113E-2</v>
      </c>
      <c r="CX141" s="3">
        <f t="shared" si="327"/>
        <v>2.1382883379508284E-2</v>
      </c>
      <c r="CY141" s="3">
        <f t="shared" si="328"/>
        <v>0</v>
      </c>
      <c r="CZ141" s="10"/>
      <c r="DA141" s="3"/>
      <c r="DB141" s="3">
        <f t="shared" si="329"/>
        <v>0</v>
      </c>
      <c r="DC141" s="3">
        <f t="shared" si="330"/>
        <v>98.599856469399583</v>
      </c>
      <c r="DD141" s="3">
        <f t="shared" si="331"/>
        <v>0</v>
      </c>
      <c r="DE141" s="3">
        <f t="shared" si="332"/>
        <v>124.07846761119404</v>
      </c>
      <c r="DF141" s="10"/>
    </row>
    <row r="142" spans="1:111" ht="13" x14ac:dyDescent="0.15">
      <c r="A142" s="1" t="s">
        <v>12</v>
      </c>
      <c r="B142" s="2" t="s">
        <v>500</v>
      </c>
      <c r="C142" s="2" t="s">
        <v>8</v>
      </c>
      <c r="G142" s="4" t="str">
        <f t="shared" si="269"/>
        <v>ok</v>
      </c>
      <c r="I142" s="5"/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/>
      <c r="P142" s="5"/>
      <c r="Q142" s="5"/>
      <c r="R142" s="5">
        <v>0</v>
      </c>
      <c r="S142" s="5">
        <v>0</v>
      </c>
      <c r="T142" s="5">
        <v>0.57799999999999996</v>
      </c>
      <c r="U142" s="5">
        <v>0</v>
      </c>
      <c r="V142" s="5">
        <v>0.34100000000000003</v>
      </c>
      <c r="W142" s="5">
        <v>0</v>
      </c>
      <c r="X142" s="5">
        <v>98.134</v>
      </c>
      <c r="Y142" s="5">
        <v>0.35399999999999998</v>
      </c>
      <c r="Z142" s="5"/>
      <c r="AA142" s="5"/>
      <c r="AB142" s="5"/>
      <c r="AC142" s="5"/>
      <c r="AD142" s="5"/>
      <c r="AE142" s="5"/>
      <c r="AF142" s="5"/>
      <c r="AG142" s="5"/>
      <c r="AH142" s="5"/>
      <c r="AI142" s="4">
        <f t="shared" si="270"/>
        <v>99.406999999999996</v>
      </c>
      <c r="AJ142" s="1"/>
      <c r="AL142" s="6" t="str">
        <f t="shared" si="271"/>
        <v/>
      </c>
      <c r="AM142" s="6">
        <f t="shared" si="272"/>
        <v>0</v>
      </c>
      <c r="AN142" s="6">
        <f t="shared" si="273"/>
        <v>0</v>
      </c>
      <c r="AO142" s="6">
        <f t="shared" si="274"/>
        <v>0</v>
      </c>
      <c r="AP142" s="6">
        <f t="shared" si="275"/>
        <v>0</v>
      </c>
      <c r="AQ142" s="6">
        <f t="shared" si="276"/>
        <v>0</v>
      </c>
      <c r="AR142" s="6" t="str">
        <f t="shared" si="277"/>
        <v/>
      </c>
      <c r="AS142" s="6" t="str">
        <f t="shared" si="278"/>
        <v/>
      </c>
      <c r="AT142" s="6" t="str">
        <f t="shared" si="279"/>
        <v/>
      </c>
      <c r="AU142" s="6">
        <f t="shared" si="280"/>
        <v>0</v>
      </c>
      <c r="AV142" s="6">
        <f t="shared" si="281"/>
        <v>0</v>
      </c>
      <c r="AW142" s="6">
        <f t="shared" si="282"/>
        <v>0.55010496142572518</v>
      </c>
      <c r="AX142" s="6">
        <f t="shared" si="283"/>
        <v>0</v>
      </c>
      <c r="AY142" s="6">
        <f t="shared" si="284"/>
        <v>0.79916131694717041</v>
      </c>
      <c r="AZ142" s="6">
        <f t="shared" si="285"/>
        <v>0</v>
      </c>
      <c r="BA142" s="6">
        <f t="shared" si="286"/>
        <v>98.432242402711054</v>
      </c>
      <c r="BB142" s="6">
        <f t="shared" si="287"/>
        <v>0.21849131891606272</v>
      </c>
      <c r="BC142" s="6" t="str">
        <f t="shared" si="288"/>
        <v/>
      </c>
      <c r="BD142" s="6" t="str">
        <f t="shared" si="289"/>
        <v/>
      </c>
      <c r="BE142" s="6" t="str">
        <f t="shared" si="290"/>
        <v/>
      </c>
      <c r="BF142" s="6" t="str">
        <f t="shared" si="291"/>
        <v/>
      </c>
      <c r="BG142" s="6" t="str">
        <f t="shared" si="292"/>
        <v/>
      </c>
      <c r="BH142" s="6" t="str">
        <f t="shared" si="293"/>
        <v/>
      </c>
      <c r="BI142" s="6" t="str">
        <f t="shared" si="294"/>
        <v/>
      </c>
      <c r="BJ142" s="6" t="str">
        <f t="shared" si="295"/>
        <v/>
      </c>
      <c r="BK142" s="6" t="str">
        <f t="shared" si="296"/>
        <v/>
      </c>
      <c r="BN142" s="7" t="str">
        <f t="shared" si="297"/>
        <v/>
      </c>
      <c r="BO142" s="8">
        <f t="shared" si="298"/>
        <v>0</v>
      </c>
      <c r="BP142" s="8">
        <f t="shared" si="299"/>
        <v>0</v>
      </c>
      <c r="BQ142" s="8">
        <f t="shared" si="300"/>
        <v>0</v>
      </c>
      <c r="BR142" s="8">
        <f t="shared" si="301"/>
        <v>0</v>
      </c>
      <c r="BS142" s="8">
        <f t="shared" si="302"/>
        <v>0</v>
      </c>
      <c r="BT142" s="8" t="str">
        <f t="shared" si="303"/>
        <v/>
      </c>
      <c r="BU142" s="8" t="str">
        <f t="shared" si="304"/>
        <v/>
      </c>
      <c r="BV142" s="8" t="str">
        <f t="shared" si="305"/>
        <v/>
      </c>
      <c r="BW142" s="8">
        <f t="shared" si="306"/>
        <v>0</v>
      </c>
      <c r="BX142" s="8">
        <f t="shared" si="307"/>
        <v>0</v>
      </c>
      <c r="BZ142" s="7">
        <f t="shared" si="308"/>
        <v>0</v>
      </c>
      <c r="CA142" s="8">
        <f t="shared" si="309"/>
        <v>0</v>
      </c>
      <c r="CB142" s="8">
        <f t="shared" si="310"/>
        <v>0</v>
      </c>
      <c r="CD142" s="7">
        <f t="shared" si="311"/>
        <v>0</v>
      </c>
      <c r="CE142" s="8">
        <f t="shared" si="312"/>
        <v>0</v>
      </c>
      <c r="CF142" s="8">
        <f t="shared" si="313"/>
        <v>0</v>
      </c>
      <c r="CG142" s="8" t="str">
        <f t="shared" si="314"/>
        <v/>
      </c>
      <c r="CH142" s="8" t="str">
        <f t="shared" si="315"/>
        <v/>
      </c>
      <c r="CI142" s="8" t="str">
        <f t="shared" si="316"/>
        <v/>
      </c>
      <c r="CJ142" s="8">
        <f t="shared" si="317"/>
        <v>0</v>
      </c>
      <c r="CK142" s="7" t="str">
        <f t="shared" si="318"/>
        <v/>
      </c>
      <c r="CL142" s="8" t="str">
        <f t="shared" si="319"/>
        <v/>
      </c>
      <c r="CM142" s="8" t="str">
        <f t="shared" si="320"/>
        <v/>
      </c>
      <c r="CO142" s="8" t="str">
        <f t="shared" si="321"/>
        <v/>
      </c>
      <c r="CP142" s="8" t="str">
        <f t="shared" si="322"/>
        <v/>
      </c>
      <c r="CQ142" s="8" t="str">
        <f t="shared" si="323"/>
        <v/>
      </c>
      <c r="CT142" s="9">
        <f t="shared" si="324"/>
        <v>0.79916131694717041</v>
      </c>
      <c r="CU142" s="9">
        <f t="shared" si="325"/>
        <v>98.65073372162712</v>
      </c>
      <c r="CV142" s="3"/>
      <c r="CW142" s="3">
        <f t="shared" si="326"/>
        <v>0</v>
      </c>
      <c r="CX142" s="3">
        <f t="shared" si="327"/>
        <v>0</v>
      </c>
      <c r="CY142" s="3">
        <f t="shared" si="328"/>
        <v>0</v>
      </c>
      <c r="CZ142" s="10"/>
      <c r="DA142" s="3"/>
      <c r="DB142" s="3">
        <f t="shared" si="329"/>
        <v>0</v>
      </c>
      <c r="DC142" s="3">
        <f t="shared" si="330"/>
        <v>98.65073372162712</v>
      </c>
      <c r="DD142" s="3">
        <f t="shared" si="331"/>
        <v>0</v>
      </c>
      <c r="DE142" s="3">
        <f t="shared" si="332"/>
        <v>123.44282891278702</v>
      </c>
      <c r="DF142" s="10"/>
    </row>
    <row r="143" spans="1:111" ht="13" x14ac:dyDescent="0.15">
      <c r="A143" s="1" t="s">
        <v>12</v>
      </c>
      <c r="B143" s="2" t="s">
        <v>500</v>
      </c>
      <c r="C143" s="2" t="s">
        <v>9</v>
      </c>
      <c r="G143" s="4" t="str">
        <f t="shared" si="269"/>
        <v>ok</v>
      </c>
      <c r="I143" s="5"/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/>
      <c r="P143" s="5"/>
      <c r="Q143" s="5"/>
      <c r="R143" s="5">
        <v>7.4999999999999997E-2</v>
      </c>
      <c r="S143" s="5">
        <v>0.36199999999999999</v>
      </c>
      <c r="T143" s="5">
        <v>0.48399999999999999</v>
      </c>
      <c r="U143" s="5">
        <v>5.8999999999999997E-2</v>
      </c>
      <c r="V143" s="5">
        <v>0.27600000000000002</v>
      </c>
      <c r="W143" s="5">
        <v>0</v>
      </c>
      <c r="X143" s="5">
        <v>99.483999999999995</v>
      </c>
      <c r="Y143" s="5">
        <v>0.28000000000000003</v>
      </c>
      <c r="Z143" s="5"/>
      <c r="AA143" s="5"/>
      <c r="AB143" s="5"/>
      <c r="AC143" s="5"/>
      <c r="AD143" s="5"/>
      <c r="AE143" s="5"/>
      <c r="AF143" s="5"/>
      <c r="AG143" s="5"/>
      <c r="AH143" s="5"/>
      <c r="AI143" s="4">
        <f t="shared" si="270"/>
        <v>101.02</v>
      </c>
      <c r="AJ143" s="1"/>
      <c r="AL143" s="6" t="str">
        <f t="shared" si="271"/>
        <v/>
      </c>
      <c r="AM143" s="6">
        <f t="shared" si="272"/>
        <v>0</v>
      </c>
      <c r="AN143" s="6">
        <f t="shared" si="273"/>
        <v>0</v>
      </c>
      <c r="AO143" s="6">
        <f t="shared" si="274"/>
        <v>0</v>
      </c>
      <c r="AP143" s="6">
        <f t="shared" si="275"/>
        <v>0</v>
      </c>
      <c r="AQ143" s="6">
        <f t="shared" si="276"/>
        <v>0</v>
      </c>
      <c r="AR143" s="6" t="str">
        <f t="shared" si="277"/>
        <v/>
      </c>
      <c r="AS143" s="6" t="str">
        <f t="shared" si="278"/>
        <v/>
      </c>
      <c r="AT143" s="6" t="str">
        <f t="shared" si="279"/>
        <v/>
      </c>
      <c r="AU143" s="6">
        <f t="shared" si="280"/>
        <v>8.5082189948322076E-2</v>
      </c>
      <c r="AV143" s="6">
        <f t="shared" si="281"/>
        <v>0.12960076145823182</v>
      </c>
      <c r="AW143" s="6">
        <f t="shared" si="282"/>
        <v>0.45470209556718294</v>
      </c>
      <c r="AX143" s="6">
        <f t="shared" si="283"/>
        <v>2.1818830426410488E-2</v>
      </c>
      <c r="AY143" s="6">
        <f t="shared" si="284"/>
        <v>0.63848842370898984</v>
      </c>
      <c r="AZ143" s="6">
        <f t="shared" si="285"/>
        <v>0</v>
      </c>
      <c r="BA143" s="6">
        <f t="shared" si="286"/>
        <v>98.49971799073424</v>
      </c>
      <c r="BB143" s="6">
        <f t="shared" si="287"/>
        <v>0.17058970815660907</v>
      </c>
      <c r="BC143" s="6" t="str">
        <f t="shared" si="288"/>
        <v/>
      </c>
      <c r="BD143" s="6" t="str">
        <f t="shared" si="289"/>
        <v/>
      </c>
      <c r="BE143" s="6" t="str">
        <f t="shared" si="290"/>
        <v/>
      </c>
      <c r="BF143" s="6" t="str">
        <f t="shared" si="291"/>
        <v/>
      </c>
      <c r="BG143" s="6" t="str">
        <f t="shared" si="292"/>
        <v/>
      </c>
      <c r="BH143" s="6" t="str">
        <f t="shared" si="293"/>
        <v/>
      </c>
      <c r="BI143" s="6" t="str">
        <f t="shared" si="294"/>
        <v/>
      </c>
      <c r="BJ143" s="6" t="str">
        <f t="shared" si="295"/>
        <v/>
      </c>
      <c r="BK143" s="6" t="str">
        <f t="shared" si="296"/>
        <v/>
      </c>
      <c r="BN143" s="7" t="str">
        <f t="shared" si="297"/>
        <v/>
      </c>
      <c r="BO143" s="8">
        <f t="shared" si="298"/>
        <v>0</v>
      </c>
      <c r="BP143" s="8">
        <f t="shared" si="299"/>
        <v>0</v>
      </c>
      <c r="BQ143" s="8">
        <f t="shared" si="300"/>
        <v>0</v>
      </c>
      <c r="BR143" s="8">
        <f t="shared" si="301"/>
        <v>0</v>
      </c>
      <c r="BS143" s="8">
        <f t="shared" si="302"/>
        <v>0</v>
      </c>
      <c r="BT143" s="8" t="str">
        <f t="shared" si="303"/>
        <v/>
      </c>
      <c r="BU143" s="8" t="str">
        <f t="shared" si="304"/>
        <v/>
      </c>
      <c r="BV143" s="8" t="str">
        <f t="shared" si="305"/>
        <v/>
      </c>
      <c r="BW143" s="8">
        <f t="shared" si="306"/>
        <v>0</v>
      </c>
      <c r="BX143" s="8">
        <f t="shared" si="307"/>
        <v>0</v>
      </c>
      <c r="BZ143" s="7">
        <f t="shared" si="308"/>
        <v>0</v>
      </c>
      <c r="CA143" s="8">
        <f t="shared" si="309"/>
        <v>0</v>
      </c>
      <c r="CB143" s="8">
        <f t="shared" si="310"/>
        <v>0</v>
      </c>
      <c r="CD143" s="7">
        <f t="shared" si="311"/>
        <v>0</v>
      </c>
      <c r="CE143" s="8">
        <f t="shared" si="312"/>
        <v>0</v>
      </c>
      <c r="CF143" s="8">
        <f t="shared" si="313"/>
        <v>0</v>
      </c>
      <c r="CG143" s="8" t="str">
        <f t="shared" si="314"/>
        <v/>
      </c>
      <c r="CH143" s="8" t="str">
        <f t="shared" si="315"/>
        <v/>
      </c>
      <c r="CI143" s="8" t="str">
        <f t="shared" si="316"/>
        <v/>
      </c>
      <c r="CJ143" s="8">
        <f t="shared" si="317"/>
        <v>0</v>
      </c>
      <c r="CK143" s="7" t="str">
        <f t="shared" si="318"/>
        <v/>
      </c>
      <c r="CL143" s="8" t="str">
        <f t="shared" si="319"/>
        <v/>
      </c>
      <c r="CM143" s="8" t="str">
        <f t="shared" si="320"/>
        <v/>
      </c>
      <c r="CO143" s="8" t="str">
        <f t="shared" si="321"/>
        <v/>
      </c>
      <c r="CP143" s="8" t="str">
        <f t="shared" si="322"/>
        <v/>
      </c>
      <c r="CQ143" s="8" t="str">
        <f t="shared" si="323"/>
        <v/>
      </c>
      <c r="CT143" s="9">
        <f t="shared" si="324"/>
        <v>0.55340623376066778</v>
      </c>
      <c r="CU143" s="9">
        <f t="shared" si="325"/>
        <v>98.670307698890852</v>
      </c>
      <c r="CV143" s="3"/>
      <c r="CW143" s="3">
        <f t="shared" si="326"/>
        <v>0</v>
      </c>
      <c r="CX143" s="3">
        <f t="shared" si="327"/>
        <v>0.13325565004621107</v>
      </c>
      <c r="CY143" s="3">
        <f t="shared" si="328"/>
        <v>0.20298059705668406</v>
      </c>
      <c r="CZ143" s="10"/>
      <c r="DA143" s="3"/>
      <c r="DB143" s="3">
        <f t="shared" si="329"/>
        <v>1.3050280188497663E-3</v>
      </c>
      <c r="DC143" s="3">
        <f t="shared" si="330"/>
        <v>98.799908460349087</v>
      </c>
      <c r="DD143" s="3">
        <f t="shared" si="331"/>
        <v>1.3050280188497663E-3</v>
      </c>
      <c r="DE143" s="3">
        <f t="shared" si="332"/>
        <v>154.53734795333233</v>
      </c>
      <c r="DF143" s="10"/>
    </row>
    <row r="144" spans="1:111" ht="13" x14ac:dyDescent="0.15">
      <c r="A144" s="1" t="s">
        <v>12</v>
      </c>
      <c r="B144" s="2" t="s">
        <v>501</v>
      </c>
      <c r="C144" s="2" t="s">
        <v>10</v>
      </c>
      <c r="G144" s="4" t="str">
        <f t="shared" si="269"/>
        <v>ok</v>
      </c>
      <c r="I144" s="5"/>
      <c r="J144" s="5">
        <v>8.9999999999999993E-3</v>
      </c>
      <c r="K144" s="5">
        <v>0</v>
      </c>
      <c r="L144" s="5">
        <v>0</v>
      </c>
      <c r="M144" s="5">
        <v>0</v>
      </c>
      <c r="N144" s="5">
        <v>2.4E-2</v>
      </c>
      <c r="O144" s="5"/>
      <c r="P144" s="5"/>
      <c r="Q144" s="5"/>
      <c r="R144" s="5">
        <v>2.4E-2</v>
      </c>
      <c r="S144" s="5">
        <v>0</v>
      </c>
      <c r="T144" s="5">
        <v>0.32100000000000001</v>
      </c>
      <c r="U144" s="5">
        <v>0</v>
      </c>
      <c r="V144" s="5">
        <v>0</v>
      </c>
      <c r="W144" s="5">
        <v>0</v>
      </c>
      <c r="X144" s="5">
        <v>100.833</v>
      </c>
      <c r="Y144" s="5">
        <v>1.7000000000000001E-2</v>
      </c>
      <c r="Z144" s="5"/>
      <c r="AA144" s="5"/>
      <c r="AB144" s="5"/>
      <c r="AC144" s="5"/>
      <c r="AD144" s="5"/>
      <c r="AE144" s="5"/>
      <c r="AF144" s="5"/>
      <c r="AG144" s="5"/>
      <c r="AH144" s="5"/>
      <c r="AI144" s="4">
        <f t="shared" si="270"/>
        <v>101.22799999999999</v>
      </c>
      <c r="AJ144" s="1"/>
      <c r="AL144" s="6" t="str">
        <f t="shared" si="271"/>
        <v/>
      </c>
      <c r="AM144" s="6">
        <f t="shared" si="272"/>
        <v>1.1930710192471416E-2</v>
      </c>
      <c r="AN144" s="6">
        <f t="shared" si="273"/>
        <v>0</v>
      </c>
      <c r="AO144" s="6">
        <f t="shared" si="274"/>
        <v>0</v>
      </c>
      <c r="AP144" s="6">
        <f t="shared" si="275"/>
        <v>0</v>
      </c>
      <c r="AQ144" s="6">
        <f t="shared" si="276"/>
        <v>1.6471224715558831E-2</v>
      </c>
      <c r="AR144" s="6" t="str">
        <f t="shared" si="277"/>
        <v/>
      </c>
      <c r="AS144" s="6" t="str">
        <f t="shared" si="278"/>
        <v/>
      </c>
      <c r="AT144" s="6" t="str">
        <f t="shared" si="279"/>
        <v/>
      </c>
      <c r="AU144" s="6">
        <f t="shared" si="280"/>
        <v>2.7171147910427334E-2</v>
      </c>
      <c r="AV144" s="6">
        <f t="shared" si="281"/>
        <v>0</v>
      </c>
      <c r="AW144" s="6">
        <f t="shared" si="282"/>
        <v>0.30095805743307402</v>
      </c>
      <c r="AX144" s="6">
        <f t="shared" si="283"/>
        <v>0</v>
      </c>
      <c r="AY144" s="6">
        <f t="shared" si="284"/>
        <v>0</v>
      </c>
      <c r="AZ144" s="6">
        <f t="shared" si="285"/>
        <v>0</v>
      </c>
      <c r="BA144" s="6">
        <f t="shared" si="286"/>
        <v>99.633132608324274</v>
      </c>
      <c r="BB144" s="6">
        <f t="shared" si="287"/>
        <v>1.0336251424171484E-2</v>
      </c>
      <c r="BC144" s="6" t="str">
        <f t="shared" si="288"/>
        <v/>
      </c>
      <c r="BD144" s="6" t="str">
        <f t="shared" si="289"/>
        <v/>
      </c>
      <c r="BE144" s="6" t="str">
        <f t="shared" si="290"/>
        <v/>
      </c>
      <c r="BF144" s="6" t="str">
        <f t="shared" si="291"/>
        <v/>
      </c>
      <c r="BG144" s="6" t="str">
        <f t="shared" si="292"/>
        <v/>
      </c>
      <c r="BH144" s="6" t="str">
        <f t="shared" si="293"/>
        <v/>
      </c>
      <c r="BI144" s="6" t="str">
        <f t="shared" si="294"/>
        <v/>
      </c>
      <c r="BJ144" s="6" t="str">
        <f t="shared" si="295"/>
        <v/>
      </c>
      <c r="BK144" s="6" t="str">
        <f t="shared" si="296"/>
        <v/>
      </c>
      <c r="BN144" s="7" t="str">
        <f t="shared" si="297"/>
        <v/>
      </c>
      <c r="BO144" s="8">
        <f t="shared" si="298"/>
        <v>0</v>
      </c>
      <c r="BP144" s="8">
        <f t="shared" si="299"/>
        <v>0</v>
      </c>
      <c r="BQ144" s="8">
        <f t="shared" si="300"/>
        <v>0</v>
      </c>
      <c r="BR144" s="8">
        <f t="shared" si="301"/>
        <v>0</v>
      </c>
      <c r="BS144" s="8">
        <f t="shared" si="302"/>
        <v>0</v>
      </c>
      <c r="BT144" s="8" t="str">
        <f t="shared" si="303"/>
        <v/>
      </c>
      <c r="BU144" s="8" t="str">
        <f t="shared" si="304"/>
        <v/>
      </c>
      <c r="BV144" s="8" t="str">
        <f t="shared" si="305"/>
        <v/>
      </c>
      <c r="BW144" s="8">
        <f t="shared" si="306"/>
        <v>0</v>
      </c>
      <c r="BX144" s="8">
        <f t="shared" si="307"/>
        <v>0</v>
      </c>
      <c r="BZ144" s="7">
        <f t="shared" si="308"/>
        <v>0</v>
      </c>
      <c r="CA144" s="8">
        <f t="shared" si="309"/>
        <v>0</v>
      </c>
      <c r="CB144" s="8">
        <f t="shared" si="310"/>
        <v>0</v>
      </c>
      <c r="CD144" s="7">
        <f t="shared" si="311"/>
        <v>0</v>
      </c>
      <c r="CE144" s="8">
        <f t="shared" si="312"/>
        <v>0</v>
      </c>
      <c r="CF144" s="8">
        <f t="shared" si="313"/>
        <v>0</v>
      </c>
      <c r="CG144" s="8" t="str">
        <f t="shared" si="314"/>
        <v/>
      </c>
      <c r="CH144" s="8" t="str">
        <f t="shared" si="315"/>
        <v/>
      </c>
      <c r="CI144" s="8" t="str">
        <f t="shared" si="316"/>
        <v/>
      </c>
      <c r="CJ144" s="8">
        <f t="shared" si="317"/>
        <v>0</v>
      </c>
      <c r="CK144" s="7" t="str">
        <f t="shared" si="318"/>
        <v/>
      </c>
      <c r="CL144" s="8" t="str">
        <f t="shared" si="319"/>
        <v/>
      </c>
      <c r="CM144" s="8" t="str">
        <f t="shared" si="320"/>
        <v/>
      </c>
      <c r="CO144" s="8" t="str">
        <f t="shared" si="321"/>
        <v/>
      </c>
      <c r="CP144" s="8" t="str">
        <f t="shared" si="322"/>
        <v/>
      </c>
      <c r="CQ144" s="8" t="str">
        <f t="shared" si="323"/>
        <v/>
      </c>
      <c r="CT144" s="9">
        <f t="shared" si="324"/>
        <v>-2.7171147910427334E-2</v>
      </c>
      <c r="CU144" s="9">
        <f t="shared" si="325"/>
        <v>99.643468859748452</v>
      </c>
      <c r="CV144" s="3"/>
      <c r="CW144" s="3"/>
      <c r="CX144" s="3"/>
      <c r="CY144" s="3"/>
      <c r="CZ144" s="10"/>
      <c r="DA144" s="3"/>
      <c r="DB144" s="3">
        <f t="shared" si="329"/>
        <v>0</v>
      </c>
      <c r="DC144" s="3">
        <f t="shared" si="330"/>
        <v>99.643468859748452</v>
      </c>
      <c r="DD144" s="3">
        <f t="shared" si="331"/>
        <v>1.6530159883075364E-4</v>
      </c>
      <c r="DE144" s="3"/>
      <c r="DF144" s="10"/>
    </row>
    <row r="145" spans="1:111" ht="13" x14ac:dyDescent="0.15">
      <c r="A145" s="1" t="s">
        <v>12</v>
      </c>
      <c r="B145" s="2" t="s">
        <v>511</v>
      </c>
      <c r="C145" s="2" t="s">
        <v>11</v>
      </c>
      <c r="G145" s="4" t="str">
        <f t="shared" si="269"/>
        <v>ok</v>
      </c>
      <c r="I145" s="5"/>
      <c r="J145" s="5">
        <v>1.7000000000000001E-2</v>
      </c>
      <c r="K145" s="5">
        <v>0</v>
      </c>
      <c r="L145" s="5">
        <v>0</v>
      </c>
      <c r="M145" s="5">
        <v>0</v>
      </c>
      <c r="N145" s="5">
        <v>0.123</v>
      </c>
      <c r="O145" s="5"/>
      <c r="P145" s="5"/>
      <c r="Q145" s="5"/>
      <c r="R145" s="5">
        <v>0.78900000000000003</v>
      </c>
      <c r="S145" s="5">
        <v>0.32300000000000001</v>
      </c>
      <c r="T145" s="5">
        <v>0.23499999999999999</v>
      </c>
      <c r="U145" s="5">
        <v>0</v>
      </c>
      <c r="V145" s="5">
        <v>0.28399999999999997</v>
      </c>
      <c r="W145" s="5">
        <v>0</v>
      </c>
      <c r="X145" s="5">
        <v>98.055000000000007</v>
      </c>
      <c r="Y145" s="5">
        <v>8.5000000000000006E-2</v>
      </c>
      <c r="Z145" s="5"/>
      <c r="AA145" s="5"/>
      <c r="AB145" s="5"/>
      <c r="AC145" s="5"/>
      <c r="AD145" s="5"/>
      <c r="AE145" s="5"/>
      <c r="AF145" s="5"/>
      <c r="AG145" s="5"/>
      <c r="AH145" s="5"/>
      <c r="AI145" s="4">
        <f t="shared" si="270"/>
        <v>99.911000000000001</v>
      </c>
      <c r="AJ145" s="1"/>
      <c r="AL145" s="6" t="str">
        <f t="shared" si="271"/>
        <v/>
      </c>
      <c r="AM145" s="6">
        <f t="shared" si="272"/>
        <v>2.2779188585511732E-2</v>
      </c>
      <c r="AN145" s="6">
        <f t="shared" si="273"/>
        <v>0</v>
      </c>
      <c r="AO145" s="6">
        <f t="shared" si="274"/>
        <v>0</v>
      </c>
      <c r="AP145" s="6">
        <f t="shared" si="275"/>
        <v>0</v>
      </c>
      <c r="AQ145" s="6">
        <f t="shared" si="276"/>
        <v>8.5326769556912443E-2</v>
      </c>
      <c r="AR145" s="6" t="str">
        <f t="shared" si="277"/>
        <v/>
      </c>
      <c r="AS145" s="6" t="str">
        <f t="shared" si="278"/>
        <v/>
      </c>
      <c r="AT145" s="6" t="str">
        <f t="shared" si="279"/>
        <v/>
      </c>
      <c r="AU145" s="6">
        <f t="shared" si="280"/>
        <v>0.90289924488740414</v>
      </c>
      <c r="AV145" s="6">
        <f t="shared" si="281"/>
        <v>0.11665044374807022</v>
      </c>
      <c r="AW145" s="6">
        <f t="shared" si="282"/>
        <v>0.22270724554585133</v>
      </c>
      <c r="AX145" s="6">
        <f t="shared" si="283"/>
        <v>0</v>
      </c>
      <c r="AY145" s="6">
        <f t="shared" si="284"/>
        <v>0.66274609240214899</v>
      </c>
      <c r="AZ145" s="6">
        <f t="shared" si="285"/>
        <v>0</v>
      </c>
      <c r="BA145" s="6">
        <f t="shared" si="286"/>
        <v>97.93465156347429</v>
      </c>
      <c r="BB145" s="6">
        <f t="shared" si="287"/>
        <v>5.2239451799810384E-2</v>
      </c>
      <c r="BC145" s="6" t="str">
        <f t="shared" si="288"/>
        <v/>
      </c>
      <c r="BD145" s="6" t="str">
        <f t="shared" si="289"/>
        <v/>
      </c>
      <c r="BE145" s="6" t="str">
        <f t="shared" si="290"/>
        <v/>
      </c>
      <c r="BF145" s="6" t="str">
        <f t="shared" si="291"/>
        <v/>
      </c>
      <c r="BG145" s="6" t="str">
        <f t="shared" si="292"/>
        <v/>
      </c>
      <c r="BH145" s="6" t="str">
        <f t="shared" si="293"/>
        <v/>
      </c>
      <c r="BI145" s="6" t="str">
        <f t="shared" si="294"/>
        <v/>
      </c>
      <c r="BJ145" s="6" t="str">
        <f t="shared" si="295"/>
        <v/>
      </c>
      <c r="BK145" s="6" t="str">
        <f t="shared" si="296"/>
        <v/>
      </c>
      <c r="BN145" s="7" t="str">
        <f t="shared" si="297"/>
        <v/>
      </c>
      <c r="BO145" s="8">
        <f t="shared" si="298"/>
        <v>0</v>
      </c>
      <c r="BP145" s="8">
        <f t="shared" si="299"/>
        <v>0</v>
      </c>
      <c r="BQ145" s="8">
        <f t="shared" si="300"/>
        <v>0</v>
      </c>
      <c r="BR145" s="8">
        <f t="shared" si="301"/>
        <v>0</v>
      </c>
      <c r="BS145" s="8">
        <f t="shared" si="302"/>
        <v>0</v>
      </c>
      <c r="BT145" s="8" t="str">
        <f t="shared" si="303"/>
        <v/>
      </c>
      <c r="BU145" s="8" t="str">
        <f t="shared" si="304"/>
        <v/>
      </c>
      <c r="BV145" s="8" t="str">
        <f t="shared" si="305"/>
        <v/>
      </c>
      <c r="BW145" s="8">
        <f t="shared" si="306"/>
        <v>0</v>
      </c>
      <c r="BX145" s="8">
        <f t="shared" si="307"/>
        <v>0</v>
      </c>
      <c r="BZ145" s="7">
        <f t="shared" si="308"/>
        <v>0</v>
      </c>
      <c r="CA145" s="8">
        <f t="shared" si="309"/>
        <v>0</v>
      </c>
      <c r="CB145" s="8">
        <f t="shared" si="310"/>
        <v>0</v>
      </c>
      <c r="CD145" s="7">
        <f t="shared" si="311"/>
        <v>0</v>
      </c>
      <c r="CE145" s="8">
        <f t="shared" si="312"/>
        <v>0</v>
      </c>
      <c r="CF145" s="8">
        <f t="shared" si="313"/>
        <v>0</v>
      </c>
      <c r="CG145" s="8" t="str">
        <f t="shared" si="314"/>
        <v/>
      </c>
      <c r="CH145" s="8" t="str">
        <f t="shared" si="315"/>
        <v/>
      </c>
      <c r="CI145" s="8" t="str">
        <f t="shared" si="316"/>
        <v/>
      </c>
      <c r="CJ145" s="8">
        <f t="shared" si="317"/>
        <v>0</v>
      </c>
      <c r="CK145" s="7" t="str">
        <f t="shared" si="318"/>
        <v/>
      </c>
      <c r="CL145" s="8" t="str">
        <f t="shared" si="319"/>
        <v/>
      </c>
      <c r="CM145" s="8" t="str">
        <f t="shared" si="320"/>
        <v/>
      </c>
      <c r="CO145" s="8" t="str">
        <f t="shared" si="321"/>
        <v/>
      </c>
      <c r="CP145" s="8" t="str">
        <f t="shared" si="322"/>
        <v/>
      </c>
      <c r="CQ145" s="8" t="str">
        <f t="shared" si="323"/>
        <v/>
      </c>
      <c r="CT145" s="9">
        <f t="shared" si="324"/>
        <v>-0.24015315248525515</v>
      </c>
      <c r="CU145" s="9">
        <f t="shared" si="325"/>
        <v>97.986891015274097</v>
      </c>
      <c r="CV145" s="3"/>
      <c r="CW145" s="3">
        <f>AM145/AY145</f>
        <v>3.4370913456385196E-2</v>
      </c>
      <c r="CX145" s="3">
        <f>AU145/AY145</f>
        <v>1.3623607219090659</v>
      </c>
      <c r="CY145" s="3">
        <f>AV145/AY145</f>
        <v>0.176010760509</v>
      </c>
      <c r="CZ145" s="10"/>
      <c r="DA145" s="3"/>
      <c r="DB145" s="3">
        <f t="shared" si="329"/>
        <v>1.1824721019576187E-3</v>
      </c>
      <c r="DC145" s="3">
        <f t="shared" si="330"/>
        <v>98.103541459022168</v>
      </c>
      <c r="DD145" s="3">
        <f t="shared" si="331"/>
        <v>2.0474197293247434E-3</v>
      </c>
      <c r="DE145" s="3">
        <f>(BA145+BB145)/AY145</f>
        <v>147.84982082673139</v>
      </c>
      <c r="DF145" s="10"/>
    </row>
    <row r="146" spans="1:111" ht="13" x14ac:dyDescent="0.15">
      <c r="A146" s="1" t="s">
        <v>12</v>
      </c>
      <c r="B146" s="2" t="s">
        <v>513</v>
      </c>
      <c r="C146" s="2" t="s">
        <v>1</v>
      </c>
      <c r="G146" s="4" t="str">
        <f t="shared" si="269"/>
        <v>ok</v>
      </c>
      <c r="I146" s="5"/>
      <c r="J146" s="5">
        <v>0</v>
      </c>
      <c r="K146" s="5">
        <v>0</v>
      </c>
      <c r="L146" s="5">
        <v>0.01</v>
      </c>
      <c r="M146" s="5">
        <v>0</v>
      </c>
      <c r="N146" s="5">
        <v>0</v>
      </c>
      <c r="O146" s="5"/>
      <c r="P146" s="5"/>
      <c r="Q146" s="5"/>
      <c r="R146" s="5">
        <v>0.627</v>
      </c>
      <c r="S146" s="5">
        <v>0.27300000000000002</v>
      </c>
      <c r="T146" s="5">
        <v>0.30099999999999999</v>
      </c>
      <c r="U146" s="5">
        <v>0</v>
      </c>
      <c r="V146" s="5">
        <v>0.33100000000000002</v>
      </c>
      <c r="W146" s="5">
        <v>0</v>
      </c>
      <c r="X146" s="5">
        <v>97.143000000000001</v>
      </c>
      <c r="Y146" s="5">
        <v>0.109</v>
      </c>
      <c r="Z146" s="5"/>
      <c r="AA146" s="5"/>
      <c r="AB146" s="5"/>
      <c r="AC146" s="5"/>
      <c r="AD146" s="5"/>
      <c r="AE146" s="5"/>
      <c r="AF146" s="5"/>
      <c r="AG146" s="5"/>
      <c r="AH146" s="5"/>
      <c r="AI146" s="4">
        <f t="shared" si="270"/>
        <v>98.793999999999997</v>
      </c>
      <c r="AJ146" s="1"/>
      <c r="AL146" s="6" t="str">
        <f t="shared" si="271"/>
        <v/>
      </c>
      <c r="AM146" s="6">
        <f t="shared" si="272"/>
        <v>0</v>
      </c>
      <c r="AN146" s="6">
        <f t="shared" si="273"/>
        <v>0</v>
      </c>
      <c r="AO146" s="6">
        <f t="shared" si="274"/>
        <v>1.288097593340469E-2</v>
      </c>
      <c r="AP146" s="6">
        <f t="shared" si="275"/>
        <v>0</v>
      </c>
      <c r="AQ146" s="6">
        <f t="shared" si="276"/>
        <v>0</v>
      </c>
      <c r="AR146" s="6" t="str">
        <f t="shared" si="277"/>
        <v/>
      </c>
      <c r="AS146" s="6" t="str">
        <f t="shared" si="278"/>
        <v/>
      </c>
      <c r="AT146" s="6" t="str">
        <f t="shared" si="279"/>
        <v/>
      </c>
      <c r="AU146" s="6">
        <f t="shared" si="280"/>
        <v>0.72492694154573878</v>
      </c>
      <c r="AV146" s="6">
        <f t="shared" si="281"/>
        <v>9.9611833247088152E-2</v>
      </c>
      <c r="AW146" s="6">
        <f t="shared" si="282"/>
        <v>0.28820226713241909</v>
      </c>
      <c r="AX146" s="6">
        <f t="shared" si="283"/>
        <v>0</v>
      </c>
      <c r="AY146" s="6">
        <f t="shared" si="284"/>
        <v>0.78040715497177371</v>
      </c>
      <c r="AZ146" s="6">
        <f t="shared" si="285"/>
        <v>0</v>
      </c>
      <c r="BA146" s="6">
        <f t="shared" si="286"/>
        <v>98.026289230431303</v>
      </c>
      <c r="BB146" s="6">
        <f t="shared" si="287"/>
        <v>6.7681596738271066E-2</v>
      </c>
      <c r="BC146" s="6" t="str">
        <f t="shared" si="288"/>
        <v/>
      </c>
      <c r="BD146" s="6" t="str">
        <f t="shared" si="289"/>
        <v/>
      </c>
      <c r="BE146" s="6" t="str">
        <f t="shared" si="290"/>
        <v/>
      </c>
      <c r="BF146" s="6" t="str">
        <f t="shared" si="291"/>
        <v/>
      </c>
      <c r="BG146" s="6" t="str">
        <f t="shared" si="292"/>
        <v/>
      </c>
      <c r="BH146" s="6" t="str">
        <f t="shared" si="293"/>
        <v/>
      </c>
      <c r="BI146" s="6" t="str">
        <f t="shared" si="294"/>
        <v/>
      </c>
      <c r="BJ146" s="6" t="str">
        <f t="shared" si="295"/>
        <v/>
      </c>
      <c r="BK146" s="6" t="str">
        <f t="shared" si="296"/>
        <v/>
      </c>
      <c r="BN146" s="7" t="str">
        <f t="shared" si="297"/>
        <v/>
      </c>
      <c r="BO146" s="8">
        <f t="shared" si="298"/>
        <v>0</v>
      </c>
      <c r="BP146" s="8">
        <f t="shared" si="299"/>
        <v>0</v>
      </c>
      <c r="BQ146" s="8">
        <f t="shared" si="300"/>
        <v>0</v>
      </c>
      <c r="BR146" s="8">
        <f t="shared" si="301"/>
        <v>0</v>
      </c>
      <c r="BS146" s="8">
        <f t="shared" si="302"/>
        <v>0</v>
      </c>
      <c r="BT146" s="8" t="str">
        <f t="shared" si="303"/>
        <v/>
      </c>
      <c r="BU146" s="8" t="str">
        <f t="shared" si="304"/>
        <v/>
      </c>
      <c r="BV146" s="8" t="str">
        <f t="shared" si="305"/>
        <v/>
      </c>
      <c r="BW146" s="8">
        <f t="shared" si="306"/>
        <v>0</v>
      </c>
      <c r="BX146" s="8">
        <f t="shared" si="307"/>
        <v>0</v>
      </c>
      <c r="BZ146" s="7">
        <f t="shared" si="308"/>
        <v>0</v>
      </c>
      <c r="CA146" s="8">
        <f t="shared" si="309"/>
        <v>0</v>
      </c>
      <c r="CB146" s="8">
        <f t="shared" si="310"/>
        <v>0</v>
      </c>
      <c r="CD146" s="7">
        <f t="shared" si="311"/>
        <v>0</v>
      </c>
      <c r="CE146" s="8">
        <f t="shared" si="312"/>
        <v>0</v>
      </c>
      <c r="CF146" s="8">
        <f t="shared" si="313"/>
        <v>0</v>
      </c>
      <c r="CG146" s="8" t="str">
        <f t="shared" si="314"/>
        <v/>
      </c>
      <c r="CH146" s="8" t="str">
        <f t="shared" si="315"/>
        <v/>
      </c>
      <c r="CI146" s="8" t="str">
        <f t="shared" si="316"/>
        <v/>
      </c>
      <c r="CJ146" s="8">
        <f t="shared" si="317"/>
        <v>0</v>
      </c>
      <c r="CK146" s="7" t="str">
        <f t="shared" si="318"/>
        <v/>
      </c>
      <c r="CL146" s="8" t="str">
        <f t="shared" si="319"/>
        <v/>
      </c>
      <c r="CM146" s="8" t="str">
        <f t="shared" si="320"/>
        <v/>
      </c>
      <c r="CO146" s="8" t="str">
        <f t="shared" si="321"/>
        <v/>
      </c>
      <c r="CP146" s="8" t="str">
        <f t="shared" si="322"/>
        <v/>
      </c>
      <c r="CQ146" s="8" t="str">
        <f t="shared" si="323"/>
        <v/>
      </c>
      <c r="CT146" s="9">
        <f t="shared" si="324"/>
        <v>5.548021342603493E-2</v>
      </c>
      <c r="CU146" s="9">
        <f t="shared" si="325"/>
        <v>98.093970827169571</v>
      </c>
      <c r="CV146" s="3"/>
      <c r="CW146" s="3">
        <f>AM146/AY146</f>
        <v>0</v>
      </c>
      <c r="CX146" s="3">
        <f>AU146/AY146</f>
        <v>0.92890863048527328</v>
      </c>
      <c r="CY146" s="3">
        <f>AV146/AY146</f>
        <v>0.12764085082060911</v>
      </c>
      <c r="CZ146" s="10"/>
      <c r="DA146" s="3"/>
      <c r="DB146" s="3">
        <f t="shared" si="329"/>
        <v>1.0074585072492694E-3</v>
      </c>
      <c r="DC146" s="3">
        <f t="shared" si="330"/>
        <v>98.193582660416652</v>
      </c>
      <c r="DD146" s="3">
        <f t="shared" si="331"/>
        <v>1.0074585072492694E-3</v>
      </c>
      <c r="DE146" s="3">
        <f>(BA146+BB146)/AY146</f>
        <v>125.69588861690728</v>
      </c>
      <c r="DF146" s="10"/>
    </row>
    <row r="147" spans="1:111" ht="13" x14ac:dyDescent="0.15">
      <c r="A147" s="1" t="s">
        <v>12</v>
      </c>
      <c r="B147" s="2" t="s">
        <v>514</v>
      </c>
      <c r="C147" s="2" t="s">
        <v>0</v>
      </c>
      <c r="G147" s="4" t="str">
        <f t="shared" si="269"/>
        <v>ok</v>
      </c>
      <c r="I147" s="5"/>
      <c r="J147" s="5">
        <v>8.9999999999999993E-3</v>
      </c>
      <c r="K147" s="5">
        <v>0</v>
      </c>
      <c r="L147" s="5">
        <v>0</v>
      </c>
      <c r="M147" s="5">
        <v>0</v>
      </c>
      <c r="N147" s="5">
        <v>0</v>
      </c>
      <c r="O147" s="5"/>
      <c r="P147" s="5"/>
      <c r="Q147" s="5"/>
      <c r="R147" s="5">
        <v>0.16700000000000001</v>
      </c>
      <c r="S147" s="5">
        <v>0.13200000000000001</v>
      </c>
      <c r="T147" s="5">
        <v>0.59699999999999998</v>
      </c>
      <c r="U147" s="5">
        <v>0</v>
      </c>
      <c r="V147" s="5">
        <v>0.44600000000000001</v>
      </c>
      <c r="W147" s="5">
        <v>0</v>
      </c>
      <c r="X147" s="5">
        <v>98.691000000000003</v>
      </c>
      <c r="Y147" s="5">
        <v>0.253</v>
      </c>
      <c r="Z147" s="5"/>
      <c r="AA147" s="5"/>
      <c r="AB147" s="5"/>
      <c r="AC147" s="5"/>
      <c r="AD147" s="5"/>
      <c r="AE147" s="5"/>
      <c r="AF147" s="5"/>
      <c r="AG147" s="5"/>
      <c r="AH147" s="5"/>
      <c r="AI147" s="4">
        <f t="shared" si="270"/>
        <v>100.295</v>
      </c>
      <c r="AJ147" s="1"/>
      <c r="AL147" s="6" t="str">
        <f t="shared" si="271"/>
        <v/>
      </c>
      <c r="AM147" s="6">
        <f t="shared" si="272"/>
        <v>1.1989699060881119E-2</v>
      </c>
      <c r="AN147" s="6">
        <f t="shared" si="273"/>
        <v>0</v>
      </c>
      <c r="AO147" s="6">
        <f t="shared" si="274"/>
        <v>0</v>
      </c>
      <c r="AP147" s="6">
        <f t="shared" si="275"/>
        <v>0</v>
      </c>
      <c r="AQ147" s="6">
        <f t="shared" si="276"/>
        <v>0</v>
      </c>
      <c r="AR147" s="6" t="str">
        <f t="shared" si="277"/>
        <v/>
      </c>
      <c r="AS147" s="6" t="str">
        <f t="shared" si="278"/>
        <v/>
      </c>
      <c r="AT147" s="6" t="str">
        <f t="shared" si="279"/>
        <v/>
      </c>
      <c r="AU147" s="6">
        <f t="shared" si="280"/>
        <v>0.19000070051004961</v>
      </c>
      <c r="AV147" s="6">
        <f t="shared" si="281"/>
        <v>4.7395187803114337E-2</v>
      </c>
      <c r="AW147" s="6">
        <f t="shared" si="282"/>
        <v>0.56249317826294454</v>
      </c>
      <c r="AX147" s="6">
        <f t="shared" si="283"/>
        <v>0</v>
      </c>
      <c r="AY147" s="6">
        <f t="shared" si="284"/>
        <v>1.0347612072617174</v>
      </c>
      <c r="AZ147" s="6">
        <f t="shared" si="285"/>
        <v>0</v>
      </c>
      <c r="BA147" s="6">
        <f t="shared" si="286"/>
        <v>97.998771716645138</v>
      </c>
      <c r="BB147" s="6">
        <f t="shared" si="287"/>
        <v>0.15458831045615559</v>
      </c>
      <c r="BC147" s="6" t="str">
        <f t="shared" si="288"/>
        <v/>
      </c>
      <c r="BD147" s="6" t="str">
        <f t="shared" si="289"/>
        <v/>
      </c>
      <c r="BE147" s="6" t="str">
        <f t="shared" si="290"/>
        <v/>
      </c>
      <c r="BF147" s="6" t="str">
        <f t="shared" si="291"/>
        <v/>
      </c>
      <c r="BG147" s="6" t="str">
        <f t="shared" si="292"/>
        <v/>
      </c>
      <c r="BH147" s="6" t="str">
        <f t="shared" si="293"/>
        <v/>
      </c>
      <c r="BI147" s="6" t="str">
        <f t="shared" si="294"/>
        <v/>
      </c>
      <c r="BJ147" s="6" t="str">
        <f t="shared" si="295"/>
        <v/>
      </c>
      <c r="BK147" s="6" t="str">
        <f t="shared" si="296"/>
        <v/>
      </c>
      <c r="BN147" s="7" t="str">
        <f t="shared" si="297"/>
        <v/>
      </c>
      <c r="BO147" s="8">
        <f t="shared" si="298"/>
        <v>0</v>
      </c>
      <c r="BP147" s="8">
        <f t="shared" si="299"/>
        <v>0</v>
      </c>
      <c r="BQ147" s="8">
        <f t="shared" si="300"/>
        <v>0</v>
      </c>
      <c r="BR147" s="8">
        <f t="shared" si="301"/>
        <v>0</v>
      </c>
      <c r="BS147" s="8">
        <f t="shared" si="302"/>
        <v>0</v>
      </c>
      <c r="BT147" s="8" t="str">
        <f t="shared" si="303"/>
        <v/>
      </c>
      <c r="BU147" s="8" t="str">
        <f t="shared" si="304"/>
        <v/>
      </c>
      <c r="BV147" s="8" t="str">
        <f t="shared" si="305"/>
        <v/>
      </c>
      <c r="BW147" s="8">
        <f t="shared" si="306"/>
        <v>0</v>
      </c>
      <c r="BX147" s="8">
        <f t="shared" si="307"/>
        <v>0</v>
      </c>
      <c r="BZ147" s="7">
        <f t="shared" si="308"/>
        <v>0</v>
      </c>
      <c r="CA147" s="8">
        <f t="shared" si="309"/>
        <v>0</v>
      </c>
      <c r="CB147" s="8">
        <f t="shared" si="310"/>
        <v>0</v>
      </c>
      <c r="CD147" s="7">
        <f t="shared" si="311"/>
        <v>0</v>
      </c>
      <c r="CE147" s="8">
        <f t="shared" si="312"/>
        <v>0</v>
      </c>
      <c r="CF147" s="8">
        <f t="shared" si="313"/>
        <v>0</v>
      </c>
      <c r="CG147" s="8" t="str">
        <f t="shared" si="314"/>
        <v/>
      </c>
      <c r="CH147" s="8" t="str">
        <f t="shared" si="315"/>
        <v/>
      </c>
      <c r="CI147" s="8" t="str">
        <f t="shared" si="316"/>
        <v/>
      </c>
      <c r="CJ147" s="8">
        <f t="shared" si="317"/>
        <v>0</v>
      </c>
      <c r="CK147" s="7" t="str">
        <f t="shared" si="318"/>
        <v/>
      </c>
      <c r="CL147" s="8" t="str">
        <f t="shared" si="319"/>
        <v/>
      </c>
      <c r="CM147" s="8" t="str">
        <f t="shared" si="320"/>
        <v/>
      </c>
      <c r="CO147" s="8" t="str">
        <f t="shared" si="321"/>
        <v/>
      </c>
      <c r="CP147" s="8" t="str">
        <f t="shared" si="322"/>
        <v/>
      </c>
      <c r="CQ147" s="8" t="str">
        <f t="shared" si="323"/>
        <v/>
      </c>
      <c r="CT147" s="9">
        <f t="shared" si="324"/>
        <v>0.84476050675166781</v>
      </c>
      <c r="CU147" s="9">
        <f t="shared" si="325"/>
        <v>98.1533600271013</v>
      </c>
      <c r="CV147" s="3"/>
      <c r="CW147" s="3">
        <f>AM147/AY147</f>
        <v>1.1586923607823867E-2</v>
      </c>
      <c r="CX147" s="3">
        <f>AU147/AY147</f>
        <v>0.18361791993811535</v>
      </c>
      <c r="CY147" s="3">
        <f>AV147/AY147</f>
        <v>4.5803019547414177E-2</v>
      </c>
      <c r="CZ147" s="10"/>
      <c r="DA147" s="3"/>
      <c r="DB147" s="3">
        <f t="shared" si="329"/>
        <v>4.7783128880048397E-4</v>
      </c>
      <c r="DC147" s="3">
        <f t="shared" si="330"/>
        <v>98.200755214904419</v>
      </c>
      <c r="DD147" s="3">
        <f t="shared" si="331"/>
        <v>4.7783128880048397E-4</v>
      </c>
      <c r="DE147" s="3">
        <f>(BA147+BB147)/AY147</f>
        <v>94.856049239460731</v>
      </c>
      <c r="DF147" s="10"/>
    </row>
    <row r="148" spans="1:111" ht="13" x14ac:dyDescent="0.15">
      <c r="A148" s="1" t="s">
        <v>12</v>
      </c>
      <c r="B148" s="2" t="s">
        <v>516</v>
      </c>
      <c r="C148" s="2" t="s">
        <v>2</v>
      </c>
      <c r="G148" s="4" t="str">
        <f t="shared" si="269"/>
        <v>ok</v>
      </c>
      <c r="I148" s="5"/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/>
      <c r="P148" s="5"/>
      <c r="Q148" s="5"/>
      <c r="R148" s="5">
        <v>1.7000000000000001E-2</v>
      </c>
      <c r="S148" s="5">
        <v>0.38500000000000001</v>
      </c>
      <c r="T148" s="5">
        <v>0.26200000000000001</v>
      </c>
      <c r="U148" s="5">
        <v>0.05</v>
      </c>
      <c r="V148" s="5">
        <v>0.47799999999999998</v>
      </c>
      <c r="W148" s="5">
        <v>0</v>
      </c>
      <c r="X148" s="5">
        <v>98.572999999999993</v>
      </c>
      <c r="Y148" s="5">
        <v>0.49399999999999999</v>
      </c>
      <c r="Z148" s="5"/>
      <c r="AA148" s="5"/>
      <c r="AB148" s="5"/>
      <c r="AC148" s="5"/>
      <c r="AD148" s="5"/>
      <c r="AE148" s="5"/>
      <c r="AF148" s="5"/>
      <c r="AG148" s="5"/>
      <c r="AH148" s="5"/>
      <c r="AI148" s="4">
        <f t="shared" si="270"/>
        <v>100.25899999999999</v>
      </c>
      <c r="AJ148" s="1"/>
      <c r="AL148" s="6" t="str">
        <f t="shared" si="271"/>
        <v/>
      </c>
      <c r="AM148" s="6">
        <f t="shared" si="272"/>
        <v>0</v>
      </c>
      <c r="AN148" s="6">
        <f t="shared" si="273"/>
        <v>0</v>
      </c>
      <c r="AO148" s="6">
        <f t="shared" si="274"/>
        <v>0</v>
      </c>
      <c r="AP148" s="6">
        <f t="shared" si="275"/>
        <v>0</v>
      </c>
      <c r="AQ148" s="6">
        <f t="shared" si="276"/>
        <v>0</v>
      </c>
      <c r="AR148" s="6" t="str">
        <f t="shared" si="277"/>
        <v/>
      </c>
      <c r="AS148" s="6" t="str">
        <f t="shared" si="278"/>
        <v/>
      </c>
      <c r="AT148" s="6" t="str">
        <f t="shared" si="279"/>
        <v/>
      </c>
      <c r="AU148" s="6">
        <f t="shared" si="280"/>
        <v>1.9396586338835637E-2</v>
      </c>
      <c r="AV148" s="6">
        <f t="shared" si="281"/>
        <v>0.13863047086308711</v>
      </c>
      <c r="AW148" s="6">
        <f t="shared" si="282"/>
        <v>0.24756079663751798</v>
      </c>
      <c r="AX148" s="6">
        <f t="shared" si="283"/>
        <v>1.8597237864424396E-2</v>
      </c>
      <c r="AY148" s="6">
        <f t="shared" si="284"/>
        <v>1.1121691092506061</v>
      </c>
      <c r="AZ148" s="6">
        <f t="shared" si="285"/>
        <v>0</v>
      </c>
      <c r="BA148" s="6">
        <f t="shared" si="286"/>
        <v>98.160940007681887</v>
      </c>
      <c r="BB148" s="6">
        <f t="shared" si="287"/>
        <v>0.30270579136363329</v>
      </c>
      <c r="BC148" s="6" t="str">
        <f t="shared" si="288"/>
        <v/>
      </c>
      <c r="BD148" s="6" t="str">
        <f t="shared" si="289"/>
        <v/>
      </c>
      <c r="BE148" s="6" t="str">
        <f t="shared" si="290"/>
        <v/>
      </c>
      <c r="BF148" s="6" t="str">
        <f t="shared" si="291"/>
        <v/>
      </c>
      <c r="BG148" s="6" t="str">
        <f t="shared" si="292"/>
        <v/>
      </c>
      <c r="BH148" s="6" t="str">
        <f t="shared" si="293"/>
        <v/>
      </c>
      <c r="BI148" s="6" t="str">
        <f t="shared" si="294"/>
        <v/>
      </c>
      <c r="BJ148" s="6" t="str">
        <f t="shared" si="295"/>
        <v/>
      </c>
      <c r="BK148" s="6" t="str">
        <f t="shared" si="296"/>
        <v/>
      </c>
      <c r="BN148" s="7" t="str">
        <f t="shared" si="297"/>
        <v/>
      </c>
      <c r="BO148" s="8">
        <f t="shared" si="298"/>
        <v>0</v>
      </c>
      <c r="BP148" s="8">
        <f t="shared" si="299"/>
        <v>0</v>
      </c>
      <c r="BQ148" s="8">
        <f t="shared" si="300"/>
        <v>0</v>
      </c>
      <c r="BR148" s="8">
        <f t="shared" si="301"/>
        <v>0</v>
      </c>
      <c r="BS148" s="8">
        <f t="shared" si="302"/>
        <v>0</v>
      </c>
      <c r="BT148" s="8" t="str">
        <f t="shared" si="303"/>
        <v/>
      </c>
      <c r="BU148" s="8" t="str">
        <f t="shared" si="304"/>
        <v/>
      </c>
      <c r="BV148" s="8" t="str">
        <f t="shared" si="305"/>
        <v/>
      </c>
      <c r="BW148" s="8">
        <f t="shared" si="306"/>
        <v>0</v>
      </c>
      <c r="BX148" s="8">
        <f t="shared" si="307"/>
        <v>0</v>
      </c>
      <c r="BZ148" s="7">
        <f t="shared" si="308"/>
        <v>0</v>
      </c>
      <c r="CA148" s="8">
        <f t="shared" si="309"/>
        <v>0</v>
      </c>
      <c r="CB148" s="8">
        <f t="shared" si="310"/>
        <v>0</v>
      </c>
      <c r="CD148" s="7">
        <f t="shared" si="311"/>
        <v>0</v>
      </c>
      <c r="CE148" s="8">
        <f t="shared" si="312"/>
        <v>0</v>
      </c>
      <c r="CF148" s="8">
        <f t="shared" si="313"/>
        <v>0</v>
      </c>
      <c r="CG148" s="8" t="str">
        <f t="shared" si="314"/>
        <v/>
      </c>
      <c r="CH148" s="8" t="str">
        <f t="shared" si="315"/>
        <v/>
      </c>
      <c r="CI148" s="8" t="str">
        <f t="shared" si="316"/>
        <v/>
      </c>
      <c r="CJ148" s="8">
        <f t="shared" ref="CJ148:CJ168" si="333">SUM(CD148:CI148)</f>
        <v>0</v>
      </c>
      <c r="CK148" s="7" t="str">
        <f t="shared" si="318"/>
        <v/>
      </c>
      <c r="CL148" s="8" t="str">
        <f t="shared" si="319"/>
        <v/>
      </c>
      <c r="CM148" s="8" t="str">
        <f t="shared" si="320"/>
        <v/>
      </c>
      <c r="CO148" s="8" t="str">
        <f t="shared" si="321"/>
        <v/>
      </c>
      <c r="CP148" s="8" t="str">
        <f t="shared" si="322"/>
        <v/>
      </c>
      <c r="CQ148" s="8" t="str">
        <f t="shared" si="323"/>
        <v/>
      </c>
      <c r="CT148" s="9">
        <f t="shared" si="324"/>
        <v>1.0927725229117704</v>
      </c>
      <c r="CU148" s="9">
        <f t="shared" si="325"/>
        <v>98.463645799045523</v>
      </c>
      <c r="CV148" s="3"/>
      <c r="CW148" s="3">
        <f>AM148/AY148</f>
        <v>0</v>
      </c>
      <c r="CX148" s="3">
        <f>AU148/AY148</f>
        <v>1.7440321060441345E-2</v>
      </c>
      <c r="CY148" s="3">
        <f>AV148/AY148</f>
        <v>0.12464873346149499</v>
      </c>
      <c r="CZ148" s="10"/>
      <c r="DA148" s="3"/>
      <c r="DB148" s="3">
        <f t="shared" si="329"/>
        <v>1.3922102569861787E-3</v>
      </c>
      <c r="DC148" s="3">
        <f t="shared" si="330"/>
        <v>98.602276269908614</v>
      </c>
      <c r="DD148" s="3">
        <f t="shared" si="331"/>
        <v>1.3922102569861787E-3</v>
      </c>
      <c r="DE148" s="3">
        <f>(BA148+BB148)/AY148</f>
        <v>88.532980263578438</v>
      </c>
      <c r="DF148" s="10"/>
    </row>
    <row r="149" spans="1:111" ht="13" x14ac:dyDescent="0.15">
      <c r="A149" s="1" t="s">
        <v>12</v>
      </c>
      <c r="B149" s="2" t="s">
        <v>516</v>
      </c>
      <c r="C149" s="2" t="s">
        <v>3</v>
      </c>
      <c r="G149" s="4" t="str">
        <f t="shared" si="269"/>
        <v>ok</v>
      </c>
      <c r="I149" s="5"/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/>
      <c r="P149" s="5"/>
      <c r="Q149" s="5"/>
      <c r="R149" s="5">
        <v>0.16200000000000001</v>
      </c>
      <c r="S149" s="5">
        <v>0.12</v>
      </c>
      <c r="T149" s="5">
        <v>0.44400000000000001</v>
      </c>
      <c r="U149" s="5">
        <v>0</v>
      </c>
      <c r="V149" s="5">
        <v>0.182</v>
      </c>
      <c r="W149" s="5">
        <v>0</v>
      </c>
      <c r="X149" s="5">
        <v>100.82</v>
      </c>
      <c r="Y149" s="5">
        <v>0.19400000000000001</v>
      </c>
      <c r="Z149" s="5"/>
      <c r="AA149" s="5"/>
      <c r="AB149" s="5"/>
      <c r="AC149" s="5"/>
      <c r="AD149" s="5"/>
      <c r="AE149" s="5"/>
      <c r="AF149" s="5"/>
      <c r="AG149" s="5"/>
      <c r="AH149" s="5"/>
      <c r="AI149" s="4">
        <f t="shared" si="270"/>
        <v>101.922</v>
      </c>
      <c r="AJ149" s="1"/>
      <c r="AL149" s="6" t="str">
        <f t="shared" si="271"/>
        <v/>
      </c>
      <c r="AM149" s="6">
        <f t="shared" si="272"/>
        <v>0</v>
      </c>
      <c r="AN149" s="6">
        <f t="shared" si="273"/>
        <v>0</v>
      </c>
      <c r="AO149" s="6">
        <f t="shared" si="274"/>
        <v>0</v>
      </c>
      <c r="AP149" s="6">
        <f t="shared" si="275"/>
        <v>0</v>
      </c>
      <c r="AQ149" s="6">
        <f t="shared" si="276"/>
        <v>0</v>
      </c>
      <c r="AR149" s="6" t="str">
        <f t="shared" si="277"/>
        <v/>
      </c>
      <c r="AS149" s="6" t="str">
        <f t="shared" si="278"/>
        <v/>
      </c>
      <c r="AT149" s="6" t="str">
        <f t="shared" si="279"/>
        <v/>
      </c>
      <c r="AU149" s="6">
        <f t="shared" si="280"/>
        <v>0.18194788273052803</v>
      </c>
      <c r="AV149" s="6">
        <f t="shared" si="281"/>
        <v>4.2533862618866103E-2</v>
      </c>
      <c r="AW149" s="6">
        <f t="shared" si="282"/>
        <v>0.41297062358317521</v>
      </c>
      <c r="AX149" s="6">
        <f t="shared" si="283"/>
        <v>0</v>
      </c>
      <c r="AY149" s="6">
        <f t="shared" si="284"/>
        <v>0.41684051978796033</v>
      </c>
      <c r="AZ149" s="6">
        <f t="shared" si="285"/>
        <v>0</v>
      </c>
      <c r="BA149" s="6">
        <f t="shared" si="286"/>
        <v>98.828689529202208</v>
      </c>
      <c r="BB149" s="6">
        <f t="shared" si="287"/>
        <v>0.11701758207728215</v>
      </c>
      <c r="BC149" s="6" t="str">
        <f t="shared" si="288"/>
        <v/>
      </c>
      <c r="BD149" s="6" t="str">
        <f t="shared" si="289"/>
        <v/>
      </c>
      <c r="BE149" s="6" t="str">
        <f t="shared" si="290"/>
        <v/>
      </c>
      <c r="BF149" s="6" t="str">
        <f t="shared" si="291"/>
        <v/>
      </c>
      <c r="BG149" s="6" t="str">
        <f t="shared" si="292"/>
        <v/>
      </c>
      <c r="BH149" s="6" t="str">
        <f t="shared" si="293"/>
        <v/>
      </c>
      <c r="BI149" s="6" t="str">
        <f t="shared" si="294"/>
        <v/>
      </c>
      <c r="BJ149" s="6" t="str">
        <f t="shared" si="295"/>
        <v/>
      </c>
      <c r="BK149" s="6" t="str">
        <f t="shared" si="296"/>
        <v/>
      </c>
      <c r="BN149" s="7" t="str">
        <f t="shared" si="297"/>
        <v/>
      </c>
      <c r="BO149" s="8">
        <f t="shared" si="298"/>
        <v>0</v>
      </c>
      <c r="BP149" s="8">
        <f t="shared" si="299"/>
        <v>0</v>
      </c>
      <c r="BQ149" s="8">
        <f t="shared" si="300"/>
        <v>0</v>
      </c>
      <c r="BR149" s="8">
        <f t="shared" si="301"/>
        <v>0</v>
      </c>
      <c r="BS149" s="8">
        <f t="shared" si="302"/>
        <v>0</v>
      </c>
      <c r="BT149" s="8" t="str">
        <f t="shared" si="303"/>
        <v/>
      </c>
      <c r="BU149" s="8" t="str">
        <f t="shared" si="304"/>
        <v/>
      </c>
      <c r="BV149" s="8" t="str">
        <f t="shared" si="305"/>
        <v/>
      </c>
      <c r="BW149" s="8">
        <f t="shared" si="306"/>
        <v>0</v>
      </c>
      <c r="BX149" s="8">
        <f t="shared" si="307"/>
        <v>0</v>
      </c>
      <c r="BZ149" s="7">
        <f t="shared" si="308"/>
        <v>0</v>
      </c>
      <c r="CA149" s="8">
        <f t="shared" si="309"/>
        <v>0</v>
      </c>
      <c r="CB149" s="8">
        <f t="shared" si="310"/>
        <v>0</v>
      </c>
      <c r="CD149" s="7">
        <f t="shared" si="311"/>
        <v>0</v>
      </c>
      <c r="CE149" s="8">
        <f t="shared" si="312"/>
        <v>0</v>
      </c>
      <c r="CF149" s="8">
        <f t="shared" si="313"/>
        <v>0</v>
      </c>
      <c r="CG149" s="8" t="str">
        <f t="shared" si="314"/>
        <v/>
      </c>
      <c r="CH149" s="8" t="str">
        <f t="shared" si="315"/>
        <v/>
      </c>
      <c r="CI149" s="8" t="str">
        <f t="shared" si="316"/>
        <v/>
      </c>
      <c r="CJ149" s="8">
        <f t="shared" si="333"/>
        <v>0</v>
      </c>
      <c r="CK149" s="7" t="str">
        <f t="shared" si="318"/>
        <v/>
      </c>
      <c r="CL149" s="8" t="str">
        <f t="shared" si="319"/>
        <v/>
      </c>
      <c r="CM149" s="8" t="str">
        <f t="shared" si="320"/>
        <v/>
      </c>
      <c r="CO149" s="8" t="str">
        <f t="shared" si="321"/>
        <v/>
      </c>
      <c r="CP149" s="8" t="str">
        <f t="shared" si="322"/>
        <v/>
      </c>
      <c r="CQ149" s="8" t="str">
        <f t="shared" si="323"/>
        <v/>
      </c>
      <c r="CT149" s="9">
        <f t="shared" si="324"/>
        <v>0.2348926370574323</v>
      </c>
      <c r="CU149" s="9">
        <f t="shared" si="325"/>
        <v>98.945707111279489</v>
      </c>
      <c r="CV149" s="3"/>
      <c r="CW149" s="3">
        <f>AM149/AY149</f>
        <v>0</v>
      </c>
      <c r="CX149" s="3">
        <f>AU149/AY149</f>
        <v>0.43649279303048999</v>
      </c>
      <c r="CY149" s="3">
        <f>AV149/AY149</f>
        <v>0.10203869489583775</v>
      </c>
      <c r="CZ149" s="10"/>
      <c r="DA149" s="3"/>
      <c r="DB149" s="3">
        <f t="shared" si="329"/>
        <v>4.2806735166246024E-4</v>
      </c>
      <c r="DC149" s="3">
        <f t="shared" si="330"/>
        <v>98.988240973898357</v>
      </c>
      <c r="DD149" s="3">
        <f t="shared" si="331"/>
        <v>4.2806735166246024E-4</v>
      </c>
      <c r="DE149" s="3">
        <f>(BA149+BB149)/AY149</f>
        <v>237.37065475691156</v>
      </c>
      <c r="DF149" s="10"/>
    </row>
    <row r="150" spans="1:111" ht="13" x14ac:dyDescent="0.15"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J150" s="1"/>
      <c r="CT150" s="9"/>
      <c r="CU150" s="9"/>
      <c r="CV150" s="3"/>
      <c r="CW150" s="3"/>
      <c r="CX150" s="3"/>
      <c r="CY150" s="3"/>
      <c r="CZ150" s="10"/>
      <c r="DA150" s="3"/>
      <c r="DB150" s="3"/>
      <c r="DC150" s="3"/>
      <c r="DD150" s="3"/>
      <c r="DE150" s="3"/>
      <c r="DF150" s="10"/>
    </row>
    <row r="151" spans="1:111" ht="13" x14ac:dyDescent="0.15"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J151" s="1"/>
      <c r="CT151" s="9"/>
      <c r="CU151" s="9"/>
      <c r="CV151" s="3"/>
      <c r="CW151" s="3"/>
      <c r="CX151" s="3"/>
      <c r="CY151" s="3"/>
      <c r="CZ151" s="10"/>
      <c r="DA151" s="3"/>
      <c r="DB151" s="3"/>
      <c r="DC151" s="3"/>
      <c r="DD151" s="3"/>
      <c r="DE151" s="3"/>
      <c r="DF151" s="10"/>
    </row>
    <row r="152" spans="1:111" ht="13" x14ac:dyDescent="0.15">
      <c r="A152" s="1" t="s">
        <v>184</v>
      </c>
      <c r="B152" s="2" t="s">
        <v>501</v>
      </c>
      <c r="C152" s="2" t="s">
        <v>180</v>
      </c>
      <c r="G152" s="4" t="str">
        <f t="shared" si="269"/>
        <v>ok</v>
      </c>
      <c r="I152" s="5"/>
      <c r="J152" s="5">
        <v>0</v>
      </c>
      <c r="K152" s="5">
        <v>2.7E-2</v>
      </c>
      <c r="L152" s="5">
        <v>0</v>
      </c>
      <c r="M152" s="5">
        <v>0</v>
      </c>
      <c r="N152" s="5">
        <v>0</v>
      </c>
      <c r="O152" s="5"/>
      <c r="P152" s="5"/>
      <c r="Q152" s="5"/>
      <c r="R152" s="5">
        <v>0</v>
      </c>
      <c r="S152" s="5">
        <v>0.185</v>
      </c>
      <c r="T152" s="5">
        <v>0.46800000000000003</v>
      </c>
      <c r="U152" s="5">
        <v>0</v>
      </c>
      <c r="V152" s="5">
        <v>31.18</v>
      </c>
      <c r="W152" s="5">
        <v>0</v>
      </c>
      <c r="X152" s="5">
        <v>66.668000000000006</v>
      </c>
      <c r="Y152" s="5">
        <v>0.13100000000000001</v>
      </c>
      <c r="Z152" s="5"/>
      <c r="AA152" s="5"/>
      <c r="AB152" s="5"/>
      <c r="AC152" s="5"/>
      <c r="AD152" s="5"/>
      <c r="AE152" s="5"/>
      <c r="AF152" s="5"/>
      <c r="AG152" s="5"/>
      <c r="AH152" s="5"/>
      <c r="AI152" s="4">
        <f t="shared" si="270"/>
        <v>98.659000000000006</v>
      </c>
      <c r="AJ152" s="1"/>
      <c r="AL152" s="6" t="str">
        <f t="shared" si="271"/>
        <v/>
      </c>
      <c r="AM152" s="6">
        <f t="shared" si="272"/>
        <v>0</v>
      </c>
      <c r="AN152" s="6">
        <f t="shared" si="273"/>
        <v>2.4492437057460952E-2</v>
      </c>
      <c r="AO152" s="6">
        <f t="shared" si="274"/>
        <v>0</v>
      </c>
      <c r="AP152" s="6">
        <f t="shared" si="275"/>
        <v>0</v>
      </c>
      <c r="AQ152" s="6">
        <f t="shared" si="276"/>
        <v>0</v>
      </c>
      <c r="AR152" s="6" t="str">
        <f t="shared" si="277"/>
        <v/>
      </c>
      <c r="AS152" s="6" t="str">
        <f t="shared" si="278"/>
        <v/>
      </c>
      <c r="AT152" s="6" t="str">
        <f t="shared" si="279"/>
        <v/>
      </c>
      <c r="AU152" s="6">
        <f t="shared" si="280"/>
        <v>0</v>
      </c>
      <c r="AV152" s="6">
        <f t="shared" si="281"/>
        <v>4.7732066520990664E-2</v>
      </c>
      <c r="AW152" s="6">
        <f t="shared" si="282"/>
        <v>0.31685967562870404</v>
      </c>
      <c r="AX152" s="6">
        <f t="shared" si="283"/>
        <v>0</v>
      </c>
      <c r="AY152" s="6">
        <f t="shared" si="284"/>
        <v>51.982789690620201</v>
      </c>
      <c r="AZ152" s="6">
        <f t="shared" si="285"/>
        <v>0</v>
      </c>
      <c r="BA152" s="6">
        <f t="shared" si="286"/>
        <v>47.570607886458028</v>
      </c>
      <c r="BB152" s="6">
        <f t="shared" si="287"/>
        <v>5.7518243714609847E-2</v>
      </c>
      <c r="BC152" s="6" t="str">
        <f t="shared" si="288"/>
        <v/>
      </c>
      <c r="BD152" s="6" t="str">
        <f t="shared" si="289"/>
        <v/>
      </c>
      <c r="BE152" s="6" t="str">
        <f t="shared" si="290"/>
        <v/>
      </c>
      <c r="BF152" s="6" t="str">
        <f t="shared" si="291"/>
        <v/>
      </c>
      <c r="BG152" s="6" t="str">
        <f t="shared" si="292"/>
        <v/>
      </c>
      <c r="BH152" s="6" t="str">
        <f t="shared" si="293"/>
        <v/>
      </c>
      <c r="BI152" s="6" t="str">
        <f t="shared" si="294"/>
        <v/>
      </c>
      <c r="BJ152" s="6" t="str">
        <f t="shared" si="295"/>
        <v/>
      </c>
      <c r="BK152" s="6" t="str">
        <f t="shared" si="296"/>
        <v/>
      </c>
      <c r="BM152" s="1">
        <v>2</v>
      </c>
      <c r="BN152" s="7" t="str">
        <f t="shared" ref="BN152:BX155" si="334">IF(AL152="","",AL152*$BM152/100)</f>
        <v/>
      </c>
      <c r="BO152" s="8">
        <f t="shared" si="334"/>
        <v>0</v>
      </c>
      <c r="BP152" s="8">
        <f t="shared" si="334"/>
        <v>4.8984874114921901E-4</v>
      </c>
      <c r="BQ152" s="8">
        <f t="shared" si="334"/>
        <v>0</v>
      </c>
      <c r="BR152" s="8">
        <f t="shared" si="334"/>
        <v>0</v>
      </c>
      <c r="BS152" s="8">
        <f t="shared" si="334"/>
        <v>0</v>
      </c>
      <c r="BT152" s="8" t="str">
        <f t="shared" si="334"/>
        <v/>
      </c>
      <c r="BU152" s="8" t="str">
        <f t="shared" si="334"/>
        <v/>
      </c>
      <c r="BV152" s="8" t="str">
        <f t="shared" si="334"/>
        <v/>
      </c>
      <c r="BW152" s="8">
        <f t="shared" si="334"/>
        <v>0</v>
      </c>
      <c r="BX152" s="8">
        <f t="shared" si="334"/>
        <v>9.5464133041981325E-4</v>
      </c>
      <c r="BZ152" s="7">
        <f t="shared" ref="BZ152:CB155" si="335">IF(AW152="","",AW152*$BM152/100)</f>
        <v>6.3371935125740809E-3</v>
      </c>
      <c r="CA152" s="8">
        <f t="shared" si="335"/>
        <v>0</v>
      </c>
      <c r="CB152" s="8">
        <f t="shared" si="335"/>
        <v>1.039655793812404</v>
      </c>
      <c r="CD152" s="7">
        <f t="shared" ref="CD152:CI155" si="336">IF(AZ152="","",AZ152*$BM152/100)</f>
        <v>0</v>
      </c>
      <c r="CE152" s="8">
        <f t="shared" si="336"/>
        <v>0.95141215772916055</v>
      </c>
      <c r="CF152" s="8">
        <f t="shared" si="336"/>
        <v>1.1503648742921969E-3</v>
      </c>
      <c r="CG152" s="8" t="str">
        <f t="shared" si="336"/>
        <v/>
      </c>
      <c r="CH152" s="8" t="str">
        <f t="shared" si="336"/>
        <v/>
      </c>
      <c r="CI152" s="8" t="str">
        <f t="shared" si="336"/>
        <v/>
      </c>
      <c r="CJ152" s="8">
        <f t="shared" si="333"/>
        <v>0.95256252260345275</v>
      </c>
      <c r="CK152" s="7" t="str">
        <f t="shared" ref="CK152:CM155" si="337">IF(BF152="","",BF152*$BM152/100)</f>
        <v/>
      </c>
      <c r="CL152" s="8" t="str">
        <f t="shared" si="337"/>
        <v/>
      </c>
      <c r="CM152" s="8" t="str">
        <f t="shared" si="337"/>
        <v/>
      </c>
      <c r="CO152" s="8" t="str">
        <f t="shared" ref="CO152:CQ155" si="338">IF(BI152="","",BI152*$BM152/100)</f>
        <v/>
      </c>
      <c r="CP152" s="8" t="str">
        <f t="shared" si="338"/>
        <v/>
      </c>
      <c r="CQ152" s="8" t="str">
        <f t="shared" si="338"/>
        <v/>
      </c>
      <c r="CT152" s="9">
        <f>AY152-AU152</f>
        <v>51.982789690620201</v>
      </c>
      <c r="CU152" s="9">
        <f>IF(AZ152+BA152+BB152&gt;0,AZ152+BA152+BB152,"")</f>
        <v>47.628126130172639</v>
      </c>
      <c r="CV152" s="3"/>
      <c r="CW152" s="3">
        <f>AM152/AY152</f>
        <v>0</v>
      </c>
      <c r="CX152" s="3">
        <f>AU152/AY152</f>
        <v>0</v>
      </c>
      <c r="CY152" s="3">
        <f>AV152/AY152</f>
        <v>9.1822825987354542E-4</v>
      </c>
      <c r="CZ152" s="10"/>
      <c r="DA152" s="3"/>
      <c r="DB152" s="3">
        <f>AV152/(BA152+BB152+AY152)</f>
        <v>4.7918509861774654E-4</v>
      </c>
      <c r="DC152" s="3">
        <f>AV152+BA152+BB152</f>
        <v>47.675858196693632</v>
      </c>
      <c r="DD152" s="3">
        <f>(AP152+AQ152+AV152)/(AY152+BA152+BB152)</f>
        <v>4.7918509861774654E-4</v>
      </c>
      <c r="DE152" s="3">
        <f>(BA152+BB152)/AY152</f>
        <v>0.91622874442936408</v>
      </c>
      <c r="DF152" s="10"/>
    </row>
    <row r="153" spans="1:111" ht="13" x14ac:dyDescent="0.15">
      <c r="A153" s="1" t="s">
        <v>184</v>
      </c>
      <c r="B153" s="2" t="s">
        <v>501</v>
      </c>
      <c r="C153" s="2" t="s">
        <v>181</v>
      </c>
      <c r="G153" s="4" t="str">
        <f t="shared" si="269"/>
        <v>ok</v>
      </c>
      <c r="I153" s="5"/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/>
      <c r="P153" s="5"/>
      <c r="Q153" s="5"/>
      <c r="R153" s="5">
        <v>1.7000000000000001E-2</v>
      </c>
      <c r="S153" s="5">
        <v>0</v>
      </c>
      <c r="T153" s="5">
        <v>0.18</v>
      </c>
      <c r="U153" s="5">
        <v>0</v>
      </c>
      <c r="V153" s="5">
        <v>29.036000000000001</v>
      </c>
      <c r="W153" s="5">
        <v>0</v>
      </c>
      <c r="X153" s="5">
        <v>70.655000000000001</v>
      </c>
      <c r="Y153" s="5">
        <v>0.26600000000000001</v>
      </c>
      <c r="Z153" s="5"/>
      <c r="AA153" s="5"/>
      <c r="AB153" s="5"/>
      <c r="AC153" s="5"/>
      <c r="AD153" s="5"/>
      <c r="AE153" s="5"/>
      <c r="AF153" s="5"/>
      <c r="AG153" s="5"/>
      <c r="AH153" s="5"/>
      <c r="AI153" s="4">
        <f t="shared" si="270"/>
        <v>100.15400000000001</v>
      </c>
      <c r="AJ153" s="1"/>
      <c r="AL153" s="6" t="str">
        <f t="shared" si="271"/>
        <v/>
      </c>
      <c r="AM153" s="6">
        <f t="shared" si="272"/>
        <v>0</v>
      </c>
      <c r="AN153" s="6">
        <f t="shared" si="273"/>
        <v>0</v>
      </c>
      <c r="AO153" s="6">
        <f t="shared" si="274"/>
        <v>0</v>
      </c>
      <c r="AP153" s="6">
        <f t="shared" si="275"/>
        <v>0</v>
      </c>
      <c r="AQ153" s="6">
        <f t="shared" si="276"/>
        <v>0</v>
      </c>
      <c r="AR153" s="6" t="str">
        <f t="shared" si="277"/>
        <v/>
      </c>
      <c r="AS153" s="6" t="str">
        <f t="shared" si="278"/>
        <v/>
      </c>
      <c r="AT153" s="6" t="str">
        <f t="shared" si="279"/>
        <v/>
      </c>
      <c r="AU153" s="6">
        <f t="shared" si="280"/>
        <v>1.4027993043396426E-2</v>
      </c>
      <c r="AV153" s="6">
        <f t="shared" si="281"/>
        <v>0</v>
      </c>
      <c r="AW153" s="6">
        <f t="shared" si="282"/>
        <v>0.12300515802445362</v>
      </c>
      <c r="AX153" s="6">
        <f t="shared" si="283"/>
        <v>0</v>
      </c>
      <c r="AY153" s="6">
        <f t="shared" si="284"/>
        <v>48.859605638493683</v>
      </c>
      <c r="AZ153" s="6">
        <f t="shared" si="285"/>
        <v>0</v>
      </c>
      <c r="BA153" s="6">
        <f t="shared" si="286"/>
        <v>50.885479709861059</v>
      </c>
      <c r="BB153" s="6">
        <f t="shared" si="287"/>
        <v>0.11788150057740182</v>
      </c>
      <c r="BC153" s="6" t="str">
        <f t="shared" si="288"/>
        <v/>
      </c>
      <c r="BD153" s="6" t="str">
        <f t="shared" si="289"/>
        <v/>
      </c>
      <c r="BE153" s="6" t="str">
        <f t="shared" si="290"/>
        <v/>
      </c>
      <c r="BF153" s="6" t="str">
        <f t="shared" si="291"/>
        <v/>
      </c>
      <c r="BG153" s="6" t="str">
        <f t="shared" si="292"/>
        <v/>
      </c>
      <c r="BH153" s="6" t="str">
        <f t="shared" si="293"/>
        <v/>
      </c>
      <c r="BI153" s="6" t="str">
        <f t="shared" si="294"/>
        <v/>
      </c>
      <c r="BJ153" s="6" t="str">
        <f t="shared" si="295"/>
        <v/>
      </c>
      <c r="BK153" s="6" t="str">
        <f t="shared" si="296"/>
        <v/>
      </c>
      <c r="BM153" s="1">
        <v>2</v>
      </c>
      <c r="BN153" s="7" t="str">
        <f t="shared" si="334"/>
        <v/>
      </c>
      <c r="BO153" s="8">
        <f t="shared" si="334"/>
        <v>0</v>
      </c>
      <c r="BP153" s="8">
        <f t="shared" si="334"/>
        <v>0</v>
      </c>
      <c r="BQ153" s="8">
        <f t="shared" si="334"/>
        <v>0</v>
      </c>
      <c r="BR153" s="8">
        <f t="shared" si="334"/>
        <v>0</v>
      </c>
      <c r="BS153" s="8">
        <f t="shared" si="334"/>
        <v>0</v>
      </c>
      <c r="BT153" s="8" t="str">
        <f t="shared" si="334"/>
        <v/>
      </c>
      <c r="BU153" s="8" t="str">
        <f t="shared" si="334"/>
        <v/>
      </c>
      <c r="BV153" s="8" t="str">
        <f t="shared" si="334"/>
        <v/>
      </c>
      <c r="BW153" s="8">
        <f t="shared" si="334"/>
        <v>2.8055986086792853E-4</v>
      </c>
      <c r="BX153" s="8">
        <f t="shared" si="334"/>
        <v>0</v>
      </c>
      <c r="BZ153" s="7">
        <f t="shared" si="335"/>
        <v>2.4601031604890725E-3</v>
      </c>
      <c r="CA153" s="8">
        <f t="shared" si="335"/>
        <v>0</v>
      </c>
      <c r="CB153" s="8">
        <f t="shared" si="335"/>
        <v>0.97719211276987361</v>
      </c>
      <c r="CD153" s="7">
        <f t="shared" si="336"/>
        <v>0</v>
      </c>
      <c r="CE153" s="8">
        <f t="shared" si="336"/>
        <v>1.0177095941972212</v>
      </c>
      <c r="CF153" s="8">
        <f t="shared" si="336"/>
        <v>2.3576300115480363E-3</v>
      </c>
      <c r="CG153" s="8" t="str">
        <f t="shared" si="336"/>
        <v/>
      </c>
      <c r="CH153" s="8" t="str">
        <f t="shared" si="336"/>
        <v/>
      </c>
      <c r="CI153" s="8" t="str">
        <f t="shared" si="336"/>
        <v/>
      </c>
      <c r="CJ153" s="8">
        <f t="shared" si="333"/>
        <v>1.0200672242087692</v>
      </c>
      <c r="CK153" s="7" t="str">
        <f t="shared" si="337"/>
        <v/>
      </c>
      <c r="CL153" s="8" t="str">
        <f t="shared" si="337"/>
        <v/>
      </c>
      <c r="CM153" s="8" t="str">
        <f t="shared" si="337"/>
        <v/>
      </c>
      <c r="CO153" s="8" t="str">
        <f t="shared" si="338"/>
        <v/>
      </c>
      <c r="CP153" s="8" t="str">
        <f t="shared" si="338"/>
        <v/>
      </c>
      <c r="CQ153" s="8" t="str">
        <f t="shared" si="338"/>
        <v/>
      </c>
      <c r="CT153" s="9">
        <f>AY153-AU153</f>
        <v>48.845577645450284</v>
      </c>
      <c r="CU153" s="9">
        <f>IF(AZ153+BA153+BB153&gt;0,AZ153+BA153+BB153,"")</f>
        <v>51.003361210438463</v>
      </c>
      <c r="CV153" s="3"/>
      <c r="CW153" s="3">
        <f>AM153/AY153</f>
        <v>0</v>
      </c>
      <c r="CX153" s="3">
        <f>AU153/AY153</f>
        <v>2.8710819213703545E-4</v>
      </c>
      <c r="CY153" s="3">
        <f>AV153/AY153</f>
        <v>0</v>
      </c>
      <c r="CZ153" s="10"/>
      <c r="DA153" s="3"/>
      <c r="DB153" s="3">
        <f>AV153/(BA153+BB153+AY153)</f>
        <v>0</v>
      </c>
      <c r="DC153" s="3">
        <f>AV153+BA153+BB153</f>
        <v>51.003361210438463</v>
      </c>
      <c r="DD153" s="3">
        <f>(AP153+AQ153+AV153)/(AY153+BA153+BB153)</f>
        <v>0</v>
      </c>
      <c r="DE153" s="3">
        <f>(BA153+BB153)/AY153</f>
        <v>1.0438758263381447</v>
      </c>
      <c r="DF153" s="10"/>
    </row>
    <row r="154" spans="1:111" ht="13" x14ac:dyDescent="0.15">
      <c r="A154" s="1" t="s">
        <v>184</v>
      </c>
      <c r="B154" s="2" t="s">
        <v>501</v>
      </c>
      <c r="C154" s="2" t="s">
        <v>182</v>
      </c>
      <c r="G154" s="4" t="str">
        <f t="shared" si="269"/>
        <v>ok</v>
      </c>
      <c r="I154" s="5"/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/>
      <c r="P154" s="5"/>
      <c r="Q154" s="5"/>
      <c r="R154" s="5">
        <v>0.02</v>
      </c>
      <c r="S154" s="5">
        <v>0</v>
      </c>
      <c r="T154" s="5">
        <v>0.16900000000000001</v>
      </c>
      <c r="U154" s="5">
        <v>0</v>
      </c>
      <c r="V154" s="5">
        <v>28.021999999999998</v>
      </c>
      <c r="W154" s="5">
        <v>0</v>
      </c>
      <c r="X154" s="5">
        <v>72.555000000000007</v>
      </c>
      <c r="Y154" s="5">
        <v>0.28100000000000003</v>
      </c>
      <c r="Z154" s="5"/>
      <c r="AA154" s="5"/>
      <c r="AB154" s="5"/>
      <c r="AC154" s="5"/>
      <c r="AD154" s="5"/>
      <c r="AE154" s="5"/>
      <c r="AF154" s="5"/>
      <c r="AG154" s="5"/>
      <c r="AH154" s="5"/>
      <c r="AI154" s="4">
        <f t="shared" si="270"/>
        <v>101.04700000000001</v>
      </c>
      <c r="AJ154" s="1"/>
      <c r="AL154" s="6" t="str">
        <f t="shared" si="271"/>
        <v/>
      </c>
      <c r="AM154" s="6">
        <f t="shared" si="272"/>
        <v>0</v>
      </c>
      <c r="AN154" s="6">
        <f t="shared" si="273"/>
        <v>0</v>
      </c>
      <c r="AO154" s="6">
        <f t="shared" si="274"/>
        <v>0</v>
      </c>
      <c r="AP154" s="6">
        <f t="shared" si="275"/>
        <v>0</v>
      </c>
      <c r="AQ154" s="6">
        <f t="shared" si="276"/>
        <v>0</v>
      </c>
      <c r="AR154" s="6" t="str">
        <f t="shared" si="277"/>
        <v/>
      </c>
      <c r="AS154" s="6" t="str">
        <f t="shared" si="278"/>
        <v/>
      </c>
      <c r="AT154" s="6" t="str">
        <f t="shared" si="279"/>
        <v/>
      </c>
      <c r="AU154" s="6">
        <f t="shared" si="280"/>
        <v>1.6559210514324432E-2</v>
      </c>
      <c r="AV154" s="6">
        <f t="shared" si="281"/>
        <v>0</v>
      </c>
      <c r="AW154" s="6">
        <f t="shared" si="282"/>
        <v>0.1158778780805807</v>
      </c>
      <c r="AX154" s="6">
        <f t="shared" si="283"/>
        <v>0</v>
      </c>
      <c r="AY154" s="6">
        <f t="shared" si="284"/>
        <v>47.312436013142559</v>
      </c>
      <c r="AZ154" s="6">
        <f t="shared" si="285"/>
        <v>0</v>
      </c>
      <c r="BA154" s="6">
        <f t="shared" si="286"/>
        <v>52.430177735617107</v>
      </c>
      <c r="BB154" s="6">
        <f t="shared" si="287"/>
        <v>0.12494916264543338</v>
      </c>
      <c r="BC154" s="6" t="str">
        <f t="shared" si="288"/>
        <v/>
      </c>
      <c r="BD154" s="6" t="str">
        <f t="shared" si="289"/>
        <v/>
      </c>
      <c r="BE154" s="6" t="str">
        <f t="shared" si="290"/>
        <v/>
      </c>
      <c r="BF154" s="6" t="str">
        <f t="shared" si="291"/>
        <v/>
      </c>
      <c r="BG154" s="6" t="str">
        <f t="shared" si="292"/>
        <v/>
      </c>
      <c r="BH154" s="6" t="str">
        <f t="shared" si="293"/>
        <v/>
      </c>
      <c r="BI154" s="6" t="str">
        <f t="shared" si="294"/>
        <v/>
      </c>
      <c r="BJ154" s="6" t="str">
        <f t="shared" si="295"/>
        <v/>
      </c>
      <c r="BK154" s="6" t="str">
        <f t="shared" si="296"/>
        <v/>
      </c>
      <c r="BM154" s="1">
        <v>2</v>
      </c>
      <c r="BN154" s="7" t="str">
        <f t="shared" si="334"/>
        <v/>
      </c>
      <c r="BO154" s="8">
        <f t="shared" si="334"/>
        <v>0</v>
      </c>
      <c r="BP154" s="8">
        <f t="shared" si="334"/>
        <v>0</v>
      </c>
      <c r="BQ154" s="8">
        <f t="shared" si="334"/>
        <v>0</v>
      </c>
      <c r="BR154" s="8">
        <f t="shared" si="334"/>
        <v>0</v>
      </c>
      <c r="BS154" s="8">
        <f t="shared" si="334"/>
        <v>0</v>
      </c>
      <c r="BT154" s="8" t="str">
        <f t="shared" si="334"/>
        <v/>
      </c>
      <c r="BU154" s="8" t="str">
        <f t="shared" si="334"/>
        <v/>
      </c>
      <c r="BV154" s="8" t="str">
        <f t="shared" si="334"/>
        <v/>
      </c>
      <c r="BW154" s="8">
        <f t="shared" si="334"/>
        <v>3.3118421028648863E-4</v>
      </c>
      <c r="BX154" s="8">
        <f t="shared" si="334"/>
        <v>0</v>
      </c>
      <c r="BZ154" s="7">
        <f t="shared" si="335"/>
        <v>2.317557561611614E-3</v>
      </c>
      <c r="CA154" s="8">
        <f t="shared" si="335"/>
        <v>0</v>
      </c>
      <c r="CB154" s="8">
        <f t="shared" si="335"/>
        <v>0.94624872026285123</v>
      </c>
      <c r="CD154" s="7">
        <f t="shared" si="336"/>
        <v>0</v>
      </c>
      <c r="CE154" s="8">
        <f t="shared" si="336"/>
        <v>1.0486035547123422</v>
      </c>
      <c r="CF154" s="8">
        <f t="shared" si="336"/>
        <v>2.4989832529086677E-3</v>
      </c>
      <c r="CG154" s="8" t="str">
        <f t="shared" si="336"/>
        <v/>
      </c>
      <c r="CH154" s="8" t="str">
        <f t="shared" si="336"/>
        <v/>
      </c>
      <c r="CI154" s="8" t="str">
        <f t="shared" si="336"/>
        <v/>
      </c>
      <c r="CJ154" s="8">
        <f t="shared" si="333"/>
        <v>1.051102537965251</v>
      </c>
      <c r="CK154" s="7" t="str">
        <f t="shared" si="337"/>
        <v/>
      </c>
      <c r="CL154" s="8" t="str">
        <f t="shared" si="337"/>
        <v/>
      </c>
      <c r="CM154" s="8" t="str">
        <f t="shared" si="337"/>
        <v/>
      </c>
      <c r="CO154" s="8" t="str">
        <f t="shared" si="338"/>
        <v/>
      </c>
      <c r="CP154" s="8" t="str">
        <f t="shared" si="338"/>
        <v/>
      </c>
      <c r="CQ154" s="8" t="str">
        <f t="shared" si="338"/>
        <v/>
      </c>
      <c r="CT154" s="9">
        <f>AY154-AU154</f>
        <v>47.295876802628236</v>
      </c>
      <c r="CU154" s="9">
        <f>IF(AZ154+BA154+BB154&gt;0,AZ154+BA154+BB154,"")</f>
        <v>52.555126898262543</v>
      </c>
      <c r="CV154" s="3"/>
      <c r="CW154" s="3">
        <f>AM154/AY154</f>
        <v>0</v>
      </c>
      <c r="CX154" s="3">
        <f>AU154/AY154</f>
        <v>3.4999699676686646E-4</v>
      </c>
      <c r="CY154" s="3">
        <f>AV154/AY154</f>
        <v>0</v>
      </c>
      <c r="CZ154" s="10"/>
      <c r="DA154" s="3"/>
      <c r="DB154" s="3">
        <f>AV154/(BA154+BB154+AY154)</f>
        <v>0</v>
      </c>
      <c r="DC154" s="3">
        <f>AV154+BA154+BB154</f>
        <v>52.555126898262543</v>
      </c>
      <c r="DD154" s="3">
        <f>(AP154+AQ154+AV154)/(AY154+BA154+BB154)</f>
        <v>0</v>
      </c>
      <c r="DE154" s="3">
        <f>(BA154+BB154)/AY154</f>
        <v>1.1108099968402316</v>
      </c>
      <c r="DF154" s="10"/>
    </row>
    <row r="155" spans="1:111" ht="13" x14ac:dyDescent="0.15">
      <c r="A155" s="1" t="s">
        <v>184</v>
      </c>
      <c r="B155" s="2" t="s">
        <v>516</v>
      </c>
      <c r="C155" s="2" t="s">
        <v>183</v>
      </c>
      <c r="G155" s="4" t="str">
        <f t="shared" si="269"/>
        <v>ok</v>
      </c>
      <c r="I155" s="5"/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/>
      <c r="P155" s="5"/>
      <c r="Q155" s="5"/>
      <c r="R155" s="5">
        <v>0</v>
      </c>
      <c r="S155" s="5">
        <v>0</v>
      </c>
      <c r="T155" s="5">
        <v>0.20799999999999999</v>
      </c>
      <c r="U155" s="5">
        <v>0</v>
      </c>
      <c r="V155" s="5">
        <v>26.901</v>
      </c>
      <c r="W155" s="5">
        <v>0</v>
      </c>
      <c r="X155" s="5">
        <v>74.665000000000006</v>
      </c>
      <c r="Y155" s="5">
        <v>5.1999999999999998E-2</v>
      </c>
      <c r="Z155" s="5"/>
      <c r="AA155" s="5"/>
      <c r="AB155" s="5"/>
      <c r="AC155" s="5"/>
      <c r="AD155" s="5"/>
      <c r="AE155" s="5"/>
      <c r="AF155" s="5"/>
      <c r="AG155" s="5"/>
      <c r="AH155" s="5"/>
      <c r="AI155" s="4">
        <f t="shared" si="270"/>
        <v>101.82600000000001</v>
      </c>
      <c r="AJ155" s="1"/>
      <c r="AL155" s="6" t="str">
        <f t="shared" si="271"/>
        <v/>
      </c>
      <c r="AM155" s="6">
        <f t="shared" si="272"/>
        <v>0</v>
      </c>
      <c r="AN155" s="6">
        <f t="shared" si="273"/>
        <v>0</v>
      </c>
      <c r="AO155" s="6">
        <f t="shared" si="274"/>
        <v>0</v>
      </c>
      <c r="AP155" s="6">
        <f t="shared" si="275"/>
        <v>0</v>
      </c>
      <c r="AQ155" s="6">
        <f t="shared" si="276"/>
        <v>0</v>
      </c>
      <c r="AR155" s="6" t="str">
        <f t="shared" si="277"/>
        <v/>
      </c>
      <c r="AS155" s="6" t="str">
        <f t="shared" si="278"/>
        <v/>
      </c>
      <c r="AT155" s="6" t="str">
        <f t="shared" si="279"/>
        <v/>
      </c>
      <c r="AU155" s="6">
        <f t="shared" si="280"/>
        <v>0</v>
      </c>
      <c r="AV155" s="6">
        <f t="shared" si="281"/>
        <v>0</v>
      </c>
      <c r="AW155" s="6">
        <f t="shared" si="282"/>
        <v>0.14327743402932883</v>
      </c>
      <c r="AX155" s="6">
        <f t="shared" si="283"/>
        <v>0</v>
      </c>
      <c r="AY155" s="6">
        <f t="shared" si="284"/>
        <v>45.629450214896629</v>
      </c>
      <c r="AZ155" s="6">
        <f t="shared" si="285"/>
        <v>0</v>
      </c>
      <c r="BA155" s="6">
        <f t="shared" si="286"/>
        <v>54.204043324835396</v>
      </c>
      <c r="BB155" s="6">
        <f t="shared" si="287"/>
        <v>2.3229026238647064E-2</v>
      </c>
      <c r="BC155" s="6" t="str">
        <f t="shared" si="288"/>
        <v/>
      </c>
      <c r="BD155" s="6" t="str">
        <f t="shared" si="289"/>
        <v/>
      </c>
      <c r="BE155" s="6" t="str">
        <f t="shared" si="290"/>
        <v/>
      </c>
      <c r="BF155" s="6" t="str">
        <f t="shared" si="291"/>
        <v/>
      </c>
      <c r="BG155" s="6" t="str">
        <f t="shared" si="292"/>
        <v/>
      </c>
      <c r="BH155" s="6" t="str">
        <f t="shared" si="293"/>
        <v/>
      </c>
      <c r="BI155" s="6" t="str">
        <f t="shared" si="294"/>
        <v/>
      </c>
      <c r="BJ155" s="6" t="str">
        <f t="shared" si="295"/>
        <v/>
      </c>
      <c r="BK155" s="6" t="str">
        <f t="shared" si="296"/>
        <v/>
      </c>
      <c r="BM155" s="1">
        <v>2</v>
      </c>
      <c r="BN155" s="7" t="str">
        <f t="shared" si="334"/>
        <v/>
      </c>
      <c r="BO155" s="8">
        <f t="shared" si="334"/>
        <v>0</v>
      </c>
      <c r="BP155" s="8">
        <f t="shared" si="334"/>
        <v>0</v>
      </c>
      <c r="BQ155" s="8">
        <f t="shared" si="334"/>
        <v>0</v>
      </c>
      <c r="BR155" s="8">
        <f t="shared" si="334"/>
        <v>0</v>
      </c>
      <c r="BS155" s="8">
        <f t="shared" si="334"/>
        <v>0</v>
      </c>
      <c r="BT155" s="8" t="str">
        <f t="shared" si="334"/>
        <v/>
      </c>
      <c r="BU155" s="8" t="str">
        <f t="shared" si="334"/>
        <v/>
      </c>
      <c r="BV155" s="8" t="str">
        <f t="shared" si="334"/>
        <v/>
      </c>
      <c r="BW155" s="8">
        <f t="shared" si="334"/>
        <v>0</v>
      </c>
      <c r="BX155" s="8">
        <f t="shared" si="334"/>
        <v>0</v>
      </c>
      <c r="BZ155" s="7">
        <f t="shared" si="335"/>
        <v>2.8655486805865766E-3</v>
      </c>
      <c r="CA155" s="8">
        <f t="shared" si="335"/>
        <v>0</v>
      </c>
      <c r="CB155" s="8">
        <f t="shared" si="335"/>
        <v>0.91258900429793255</v>
      </c>
      <c r="CD155" s="7">
        <f t="shared" si="336"/>
        <v>0</v>
      </c>
      <c r="CE155" s="8">
        <f t="shared" si="336"/>
        <v>1.0840808664967079</v>
      </c>
      <c r="CF155" s="8">
        <f t="shared" si="336"/>
        <v>4.6458052477294128E-4</v>
      </c>
      <c r="CG155" s="8" t="str">
        <f t="shared" si="336"/>
        <v/>
      </c>
      <c r="CH155" s="8" t="str">
        <f t="shared" si="336"/>
        <v/>
      </c>
      <c r="CI155" s="8" t="str">
        <f t="shared" si="336"/>
        <v/>
      </c>
      <c r="CJ155" s="8">
        <f t="shared" si="333"/>
        <v>1.0845454470214808</v>
      </c>
      <c r="CK155" s="7" t="str">
        <f t="shared" si="337"/>
        <v/>
      </c>
      <c r="CL155" s="8" t="str">
        <f t="shared" si="337"/>
        <v/>
      </c>
      <c r="CM155" s="8" t="str">
        <f t="shared" si="337"/>
        <v/>
      </c>
      <c r="CO155" s="8" t="str">
        <f t="shared" si="338"/>
        <v/>
      </c>
      <c r="CP155" s="8" t="str">
        <f t="shared" si="338"/>
        <v/>
      </c>
      <c r="CQ155" s="8" t="str">
        <f t="shared" si="338"/>
        <v/>
      </c>
      <c r="CT155" s="9">
        <f>AY155-AU155</f>
        <v>45.629450214896629</v>
      </c>
      <c r="CU155" s="9">
        <f>IF(AZ155+BA155+BB155&gt;0,AZ155+BA155+BB155,"")</f>
        <v>54.227272351074042</v>
      </c>
      <c r="CV155" s="3"/>
      <c r="CW155" s="3">
        <f>AM155/AY155</f>
        <v>0</v>
      </c>
      <c r="CX155" s="3">
        <f>AU155/AY155</f>
        <v>0</v>
      </c>
      <c r="CY155" s="3">
        <f>AV155/AY155</f>
        <v>0</v>
      </c>
      <c r="CZ155" s="10"/>
      <c r="DA155" s="3"/>
      <c r="DB155" s="3">
        <f>AV155/(BA155+BB155+AY155)</f>
        <v>0</v>
      </c>
      <c r="DC155" s="3">
        <f>AV155+BA155+BB155</f>
        <v>54.227272351074042</v>
      </c>
      <c r="DD155" s="3">
        <f>(AP155+AQ155+AV155)/(AY155+BA155+BB155)</f>
        <v>0</v>
      </c>
      <c r="DE155" s="3">
        <f>(BA155+BB155)/AY155</f>
        <v>1.1884270377066801</v>
      </c>
      <c r="DF155" s="10"/>
    </row>
    <row r="156" spans="1:111" ht="13" x14ac:dyDescent="0.15"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J156" s="1"/>
      <c r="CT156" s="9"/>
      <c r="CU156" s="9"/>
      <c r="CV156" s="3"/>
      <c r="CW156" s="3"/>
      <c r="CX156" s="3"/>
      <c r="CY156" s="3"/>
      <c r="CZ156" s="10"/>
      <c r="DA156" s="3"/>
      <c r="DB156" s="3"/>
      <c r="DC156" s="3"/>
      <c r="DD156" s="3"/>
      <c r="DE156" s="3"/>
      <c r="DF156" s="10"/>
    </row>
    <row r="157" spans="1:111" ht="13" x14ac:dyDescent="0.15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J157" s="1"/>
      <c r="CT157" s="9"/>
      <c r="CU157" s="9"/>
      <c r="CV157" s="3"/>
      <c r="CW157" s="3"/>
      <c r="CX157" s="3"/>
      <c r="CY157" s="3"/>
      <c r="CZ157" s="10"/>
      <c r="DA157" s="3"/>
      <c r="DB157" s="3"/>
      <c r="DC157" s="3"/>
      <c r="DD157" s="3"/>
      <c r="DE157" s="3"/>
      <c r="DF157" s="10"/>
    </row>
    <row r="158" spans="1:111" ht="13" x14ac:dyDescent="0.15">
      <c r="A158" s="1" t="s">
        <v>196</v>
      </c>
      <c r="B158" s="2" t="s">
        <v>32</v>
      </c>
      <c r="C158" s="2" t="s">
        <v>193</v>
      </c>
      <c r="G158" s="4" t="str">
        <f t="shared" si="269"/>
        <v>ok</v>
      </c>
      <c r="I158" s="5"/>
      <c r="J158" s="5">
        <v>45.668999999999997</v>
      </c>
      <c r="K158" s="5">
        <v>0</v>
      </c>
      <c r="L158" s="5">
        <v>0</v>
      </c>
      <c r="M158" s="5">
        <v>0</v>
      </c>
      <c r="N158" s="5">
        <v>0</v>
      </c>
      <c r="O158" s="5"/>
      <c r="P158" s="5"/>
      <c r="Q158" s="5"/>
      <c r="R158" s="5">
        <v>0</v>
      </c>
      <c r="S158" s="5">
        <v>0</v>
      </c>
      <c r="T158" s="5">
        <v>0</v>
      </c>
      <c r="U158" s="5">
        <v>0</v>
      </c>
      <c r="V158" s="5">
        <v>53.893999999999998</v>
      </c>
      <c r="W158" s="5">
        <v>0</v>
      </c>
      <c r="X158" s="5">
        <v>0</v>
      </c>
      <c r="Y158" s="5">
        <v>0</v>
      </c>
      <c r="Z158" s="5"/>
      <c r="AA158" s="5"/>
      <c r="AB158" s="5"/>
      <c r="AC158" s="5"/>
      <c r="AD158" s="5"/>
      <c r="AE158" s="5"/>
      <c r="AF158" s="5"/>
      <c r="AG158" s="5"/>
      <c r="AH158" s="5"/>
      <c r="AI158" s="4">
        <f t="shared" si="270"/>
        <v>99.562999999999988</v>
      </c>
      <c r="AJ158" s="1"/>
      <c r="AM158" s="6">
        <f t="shared" si="272"/>
        <v>32.730861826422796</v>
      </c>
      <c r="AN158" s="6">
        <f t="shared" si="273"/>
        <v>0</v>
      </c>
      <c r="AO158" s="6">
        <f t="shared" si="274"/>
        <v>0</v>
      </c>
      <c r="AP158" s="6">
        <f t="shared" si="275"/>
        <v>0</v>
      </c>
      <c r="AQ158" s="6">
        <f t="shared" si="276"/>
        <v>0</v>
      </c>
      <c r="AU158" s="6">
        <f t="shared" si="280"/>
        <v>0</v>
      </c>
      <c r="AV158" s="6">
        <f t="shared" si="281"/>
        <v>0</v>
      </c>
      <c r="AW158" s="6">
        <f t="shared" si="282"/>
        <v>0</v>
      </c>
      <c r="AX158" s="6">
        <f t="shared" si="283"/>
        <v>0</v>
      </c>
      <c r="AY158" s="6">
        <f t="shared" si="284"/>
        <v>67.26913817357719</v>
      </c>
      <c r="AZ158" s="6">
        <f t="shared" si="285"/>
        <v>0</v>
      </c>
      <c r="BA158" s="6">
        <f t="shared" si="286"/>
        <v>0</v>
      </c>
      <c r="BB158" s="6">
        <f t="shared" si="287"/>
        <v>0</v>
      </c>
      <c r="BC158" s="6" t="str">
        <f t="shared" si="288"/>
        <v/>
      </c>
      <c r="BD158" s="6" t="str">
        <f t="shared" si="289"/>
        <v/>
      </c>
      <c r="BE158" s="6" t="str">
        <f t="shared" si="290"/>
        <v/>
      </c>
      <c r="BF158" s="6" t="str">
        <f t="shared" si="291"/>
        <v/>
      </c>
      <c r="BG158" s="6" t="str">
        <f t="shared" si="292"/>
        <v/>
      </c>
      <c r="BH158" s="6" t="str">
        <f t="shared" si="293"/>
        <v/>
      </c>
      <c r="BI158" s="6" t="str">
        <f t="shared" si="294"/>
        <v/>
      </c>
      <c r="BJ158" s="6" t="str">
        <f t="shared" si="295"/>
        <v/>
      </c>
      <c r="BK158" s="6" t="str">
        <f t="shared" si="296"/>
        <v/>
      </c>
      <c r="BM158" s="1">
        <v>3</v>
      </c>
      <c r="BN158" s="7" t="str">
        <f t="shared" ref="BN158:BN168" si="339">IF(AL158="","",AL158*$BM158/100)</f>
        <v/>
      </c>
      <c r="BO158" s="8">
        <f t="shared" ref="BO158:BO168" si="340">IF(AM158="","",AM158*$BM158/100)</f>
        <v>0.98192585479268391</v>
      </c>
      <c r="BP158" s="8">
        <f t="shared" ref="BP158:BP168" si="341">IF(AN158="","",AN158*$BM158/100)</f>
        <v>0</v>
      </c>
      <c r="BQ158" s="8">
        <f t="shared" ref="BQ158:BQ168" si="342">IF(AO158="","",AO158*$BM158/100)</f>
        <v>0</v>
      </c>
      <c r="BR158" s="8">
        <f t="shared" ref="BR158:BR168" si="343">IF(AP158="","",AP158*$BM158/100)</f>
        <v>0</v>
      </c>
      <c r="BS158" s="8">
        <f t="shared" ref="BS158:BS168" si="344">IF(AQ158="","",AQ158*$BM158/100)</f>
        <v>0</v>
      </c>
      <c r="BT158" s="8" t="str">
        <f t="shared" ref="BT158:BT168" si="345">IF(AR158="","",AR158*$BM158/100)</f>
        <v/>
      </c>
      <c r="BU158" s="8" t="str">
        <f t="shared" ref="BU158:BU168" si="346">IF(AS158="","",AS158*$BM158/100)</f>
        <v/>
      </c>
      <c r="BV158" s="8" t="str">
        <f t="shared" ref="BV158:BV168" si="347">IF(AT158="","",AT158*$BM158/100)</f>
        <v/>
      </c>
      <c r="BW158" s="8">
        <f t="shared" ref="BW158:BW168" si="348">IF(AU158="","",AU158*$BM158/100)</f>
        <v>0</v>
      </c>
      <c r="BX158" s="8">
        <f t="shared" ref="BX158:BX168" si="349">IF(AV158="","",AV158*$BM158/100)</f>
        <v>0</v>
      </c>
      <c r="BZ158" s="7">
        <f t="shared" ref="BZ158:BZ168" si="350">IF(AW158="","",AW158*$BM158/100)</f>
        <v>0</v>
      </c>
      <c r="CA158" s="8">
        <f t="shared" ref="CA158:CA168" si="351">IF(AX158="","",AX158*$BM158/100)</f>
        <v>0</v>
      </c>
      <c r="CB158" s="8">
        <f t="shared" ref="CB158:CB168" si="352">IF(AY158="","",AY158*$BM158/100)</f>
        <v>2.0180741452073159</v>
      </c>
      <c r="CD158" s="7">
        <f t="shared" ref="CD158:CD168" si="353">IF(AZ158="","",AZ158*$BM158/100)</f>
        <v>0</v>
      </c>
      <c r="CE158" s="8">
        <f t="shared" ref="CE158:CE168" si="354">IF(BA158="","",BA158*$BM158/100)</f>
        <v>0</v>
      </c>
      <c r="CF158" s="8">
        <f t="shared" ref="CF158:CF168" si="355">IF(BB158="","",BB158*$BM158/100)</f>
        <v>0</v>
      </c>
      <c r="CG158" s="8" t="str">
        <f t="shared" ref="CG158:CG168" si="356">IF(BC158="","",BC158*$BM158/100)</f>
        <v/>
      </c>
      <c r="CH158" s="8" t="str">
        <f t="shared" ref="CH158:CH168" si="357">IF(BD158="","",BD158*$BM158/100)</f>
        <v/>
      </c>
      <c r="CI158" s="8" t="str">
        <f t="shared" ref="CI158:CI168" si="358">IF(BE158="","",BE158*$BM158/100)</f>
        <v/>
      </c>
      <c r="CJ158" s="8">
        <f t="shared" si="333"/>
        <v>0</v>
      </c>
      <c r="CK158" s="7" t="str">
        <f t="shared" ref="CK158:CK168" si="359">IF(BF158="","",BF158*$BM158/100)</f>
        <v/>
      </c>
      <c r="CL158" s="8" t="str">
        <f t="shared" ref="CL158:CL168" si="360">IF(BG158="","",BG158*$BM158/100)</f>
        <v/>
      </c>
      <c r="CM158" s="8" t="str">
        <f t="shared" ref="CM158:CM168" si="361">IF(BH158="","",BH158*$BM158/100)</f>
        <v/>
      </c>
      <c r="CO158" s="8" t="str">
        <f t="shared" ref="CO158:CO168" si="362">IF(BI158="","",BI158*$BM158/100)</f>
        <v/>
      </c>
      <c r="CP158" s="8" t="str">
        <f t="shared" ref="CP158:CP168" si="363">IF(BJ158="","",BJ158*$BM158/100)</f>
        <v/>
      </c>
      <c r="CQ158" s="8" t="str">
        <f t="shared" ref="CQ158:CQ168" si="364">IF(BK158="","",BK158*$BM158/100)</f>
        <v/>
      </c>
      <c r="CT158" s="9">
        <f t="shared" ref="CT158:CT168" si="365">AY158-AU158</f>
        <v>67.26913817357719</v>
      </c>
      <c r="CU158" s="9" t="str">
        <f t="shared" ref="CU158:CU168" si="366">IF(AZ158+BA158+BB158&gt;0,AZ158+BA158+BB158,"")</f>
        <v/>
      </c>
      <c r="CV158" s="3"/>
      <c r="CW158" s="3">
        <f t="shared" ref="CW158:CW168" si="367">AM158/AY158</f>
        <v>0.48656579696273305</v>
      </c>
      <c r="CX158" s="3">
        <f t="shared" ref="CX158:CX168" si="368">AU158/AY158</f>
        <v>0</v>
      </c>
      <c r="CY158" s="3">
        <f t="shared" ref="CY158:CY168" si="369">AV158/AY158</f>
        <v>0</v>
      </c>
      <c r="CZ158" s="10">
        <f t="shared" ref="CZ158:CZ168" si="370">AL158+AT158+AM158</f>
        <v>32.730861826422796</v>
      </c>
      <c r="DA158" s="3">
        <f t="shared" ref="DA158:DA168" si="371">(AM158+AU158+AT158+AL158)/AY158</f>
        <v>0.48656579696273305</v>
      </c>
      <c r="DB158" s="3">
        <f t="shared" ref="DB158:DB168" si="372">AV158/(BA158+BB158+AY158)</f>
        <v>0</v>
      </c>
      <c r="DC158" s="3">
        <f t="shared" ref="DC158:DC168" si="373">AV158+BA158+BB158</f>
        <v>0</v>
      </c>
      <c r="DD158" s="3">
        <f t="shared" ref="DD158:DD168" si="374">(AP158+AQ158+AV158)/(AY158+BA158+BB158)</f>
        <v>0</v>
      </c>
      <c r="DE158" s="3">
        <f t="shared" ref="DE158:DE168" si="375">(BA158+BB158)/AY158</f>
        <v>0</v>
      </c>
      <c r="DF158" s="10">
        <f t="shared" ref="DF158:DF168" si="376">AM158+AU158+AT158+AL158</f>
        <v>32.730861826422796</v>
      </c>
      <c r="DG158" s="1">
        <f t="shared" ref="DG158:DG168" si="377">(AU158+AT158+AM158+AL158+BA158)/AY158</f>
        <v>0.48656579696273305</v>
      </c>
    </row>
    <row r="159" spans="1:111" ht="13" x14ac:dyDescent="0.15">
      <c r="A159" s="1" t="s">
        <v>196</v>
      </c>
      <c r="B159" s="2" t="s">
        <v>32</v>
      </c>
      <c r="C159" s="2" t="s">
        <v>194</v>
      </c>
      <c r="G159" s="4" t="str">
        <f t="shared" si="269"/>
        <v>ok</v>
      </c>
      <c r="I159" s="5"/>
      <c r="J159" s="5">
        <v>45.792000000000002</v>
      </c>
      <c r="K159" s="5">
        <v>0</v>
      </c>
      <c r="L159" s="5">
        <v>0</v>
      </c>
      <c r="M159" s="5">
        <v>0</v>
      </c>
      <c r="N159" s="5">
        <v>0</v>
      </c>
      <c r="O159" s="5"/>
      <c r="P159" s="5"/>
      <c r="Q159" s="5"/>
      <c r="R159" s="5">
        <v>0</v>
      </c>
      <c r="S159" s="5">
        <v>0</v>
      </c>
      <c r="T159" s="5">
        <v>0</v>
      </c>
      <c r="U159" s="5">
        <v>0</v>
      </c>
      <c r="V159" s="5">
        <v>53.987000000000002</v>
      </c>
      <c r="W159" s="5">
        <v>0</v>
      </c>
      <c r="X159" s="5">
        <v>0</v>
      </c>
      <c r="Y159" s="5">
        <v>0</v>
      </c>
      <c r="Z159" s="5"/>
      <c r="AA159" s="5"/>
      <c r="AB159" s="5"/>
      <c r="AC159" s="5"/>
      <c r="AD159" s="5"/>
      <c r="AE159" s="5"/>
      <c r="AF159" s="5"/>
      <c r="AG159" s="5"/>
      <c r="AH159" s="5"/>
      <c r="AI159" s="4">
        <f t="shared" si="270"/>
        <v>99.778999999999996</v>
      </c>
      <c r="AJ159" s="1"/>
      <c r="AM159" s="6">
        <f t="shared" si="272"/>
        <v>32.752124632275162</v>
      </c>
      <c r="AN159" s="6">
        <f t="shared" si="273"/>
        <v>0</v>
      </c>
      <c r="AO159" s="6">
        <f t="shared" si="274"/>
        <v>0</v>
      </c>
      <c r="AP159" s="6">
        <f t="shared" si="275"/>
        <v>0</v>
      </c>
      <c r="AQ159" s="6">
        <f t="shared" si="276"/>
        <v>0</v>
      </c>
      <c r="AU159" s="6">
        <f t="shared" si="280"/>
        <v>0</v>
      </c>
      <c r="AV159" s="6">
        <f t="shared" si="281"/>
        <v>0</v>
      </c>
      <c r="AW159" s="6">
        <f t="shared" si="282"/>
        <v>0</v>
      </c>
      <c r="AX159" s="6">
        <f t="shared" si="283"/>
        <v>0</v>
      </c>
      <c r="AY159" s="6">
        <f t="shared" si="284"/>
        <v>67.247875367724845</v>
      </c>
      <c r="AZ159" s="6">
        <f t="shared" si="285"/>
        <v>0</v>
      </c>
      <c r="BA159" s="6">
        <f t="shared" si="286"/>
        <v>0</v>
      </c>
      <c r="BB159" s="6">
        <f t="shared" si="287"/>
        <v>0</v>
      </c>
      <c r="BC159" s="6" t="str">
        <f t="shared" si="288"/>
        <v/>
      </c>
      <c r="BD159" s="6" t="str">
        <f t="shared" si="289"/>
        <v/>
      </c>
      <c r="BE159" s="6" t="str">
        <f t="shared" si="290"/>
        <v/>
      </c>
      <c r="BF159" s="6" t="str">
        <f t="shared" si="291"/>
        <v/>
      </c>
      <c r="BG159" s="6" t="str">
        <f t="shared" si="292"/>
        <v/>
      </c>
      <c r="BH159" s="6" t="str">
        <f t="shared" si="293"/>
        <v/>
      </c>
      <c r="BI159" s="6" t="str">
        <f t="shared" si="294"/>
        <v/>
      </c>
      <c r="BJ159" s="6" t="str">
        <f t="shared" si="295"/>
        <v/>
      </c>
      <c r="BK159" s="6" t="str">
        <f t="shared" si="296"/>
        <v/>
      </c>
      <c r="BM159" s="1">
        <v>3</v>
      </c>
      <c r="BN159" s="7" t="str">
        <f t="shared" si="339"/>
        <v/>
      </c>
      <c r="BO159" s="8">
        <f t="shared" si="340"/>
        <v>0.98256373896825489</v>
      </c>
      <c r="BP159" s="8">
        <f t="shared" si="341"/>
        <v>0</v>
      </c>
      <c r="BQ159" s="8">
        <f t="shared" si="342"/>
        <v>0</v>
      </c>
      <c r="BR159" s="8">
        <f t="shared" si="343"/>
        <v>0</v>
      </c>
      <c r="BS159" s="8">
        <f t="shared" si="344"/>
        <v>0</v>
      </c>
      <c r="BT159" s="8" t="str">
        <f t="shared" si="345"/>
        <v/>
      </c>
      <c r="BU159" s="8" t="str">
        <f t="shared" si="346"/>
        <v/>
      </c>
      <c r="BV159" s="8" t="str">
        <f t="shared" si="347"/>
        <v/>
      </c>
      <c r="BW159" s="8">
        <f t="shared" si="348"/>
        <v>0</v>
      </c>
      <c r="BX159" s="8">
        <f t="shared" si="349"/>
        <v>0</v>
      </c>
      <c r="BZ159" s="7">
        <f t="shared" si="350"/>
        <v>0</v>
      </c>
      <c r="CA159" s="8">
        <f t="shared" si="351"/>
        <v>0</v>
      </c>
      <c r="CB159" s="8">
        <f t="shared" si="352"/>
        <v>2.0174362610317456</v>
      </c>
      <c r="CD159" s="7">
        <f t="shared" si="353"/>
        <v>0</v>
      </c>
      <c r="CE159" s="8">
        <f t="shared" si="354"/>
        <v>0</v>
      </c>
      <c r="CF159" s="8">
        <f t="shared" si="355"/>
        <v>0</v>
      </c>
      <c r="CG159" s="8" t="str">
        <f t="shared" si="356"/>
        <v/>
      </c>
      <c r="CH159" s="8" t="str">
        <f t="shared" si="357"/>
        <v/>
      </c>
      <c r="CI159" s="8" t="str">
        <f t="shared" si="358"/>
        <v/>
      </c>
      <c r="CJ159" s="8">
        <f t="shared" si="333"/>
        <v>0</v>
      </c>
      <c r="CK159" s="7" t="str">
        <f t="shared" si="359"/>
        <v/>
      </c>
      <c r="CL159" s="8" t="str">
        <f t="shared" si="360"/>
        <v/>
      </c>
      <c r="CM159" s="8" t="str">
        <f t="shared" si="361"/>
        <v/>
      </c>
      <c r="CO159" s="8" t="str">
        <f t="shared" si="362"/>
        <v/>
      </c>
      <c r="CP159" s="8" t="str">
        <f t="shared" si="363"/>
        <v/>
      </c>
      <c r="CQ159" s="8" t="str">
        <f t="shared" si="364"/>
        <v/>
      </c>
      <c r="CT159" s="9">
        <f t="shared" si="365"/>
        <v>67.247875367724845</v>
      </c>
      <c r="CU159" s="9" t="str">
        <f t="shared" si="366"/>
        <v/>
      </c>
      <c r="CV159" s="3"/>
      <c r="CW159" s="3">
        <f t="shared" si="367"/>
        <v>0.48703582757343616</v>
      </c>
      <c r="CX159" s="3">
        <f t="shared" si="368"/>
        <v>0</v>
      </c>
      <c r="CY159" s="3">
        <f t="shared" si="369"/>
        <v>0</v>
      </c>
      <c r="CZ159" s="10">
        <f t="shared" si="370"/>
        <v>32.752124632275162</v>
      </c>
      <c r="DA159" s="3">
        <f t="shared" si="371"/>
        <v>0.48703582757343616</v>
      </c>
      <c r="DB159" s="3">
        <f t="shared" si="372"/>
        <v>0</v>
      </c>
      <c r="DC159" s="3">
        <f t="shared" si="373"/>
        <v>0</v>
      </c>
      <c r="DD159" s="3">
        <f t="shared" si="374"/>
        <v>0</v>
      </c>
      <c r="DE159" s="3">
        <f t="shared" si="375"/>
        <v>0</v>
      </c>
      <c r="DF159" s="10">
        <f t="shared" si="376"/>
        <v>32.752124632275162</v>
      </c>
      <c r="DG159" s="1">
        <f t="shared" si="377"/>
        <v>0.48703582757343616</v>
      </c>
    </row>
    <row r="160" spans="1:111" ht="13" x14ac:dyDescent="0.15">
      <c r="A160" s="1" t="s">
        <v>196</v>
      </c>
      <c r="B160" s="2" t="s">
        <v>32</v>
      </c>
      <c r="C160" s="2" t="s">
        <v>195</v>
      </c>
      <c r="G160" s="4" t="str">
        <f t="shared" si="269"/>
        <v>ok</v>
      </c>
      <c r="I160" s="5"/>
      <c r="J160" s="5">
        <v>46.093000000000004</v>
      </c>
      <c r="K160" s="5">
        <v>0</v>
      </c>
      <c r="L160" s="5">
        <v>0</v>
      </c>
      <c r="M160" s="5">
        <v>0</v>
      </c>
      <c r="N160" s="5">
        <v>0</v>
      </c>
      <c r="O160" s="5"/>
      <c r="P160" s="5"/>
      <c r="Q160" s="5"/>
      <c r="R160" s="5">
        <v>0</v>
      </c>
      <c r="S160" s="5">
        <v>0</v>
      </c>
      <c r="T160" s="5">
        <v>0</v>
      </c>
      <c r="U160" s="5">
        <v>0</v>
      </c>
      <c r="V160" s="5">
        <v>53.1</v>
      </c>
      <c r="W160" s="5">
        <v>0</v>
      </c>
      <c r="X160" s="5">
        <v>0</v>
      </c>
      <c r="Y160" s="5">
        <v>0</v>
      </c>
      <c r="Z160" s="5"/>
      <c r="AA160" s="5"/>
      <c r="AB160" s="5"/>
      <c r="AC160" s="5"/>
      <c r="AD160" s="5"/>
      <c r="AE160" s="5"/>
      <c r="AF160" s="5"/>
      <c r="AG160" s="5"/>
      <c r="AH160" s="5"/>
      <c r="AI160" s="4">
        <f t="shared" si="270"/>
        <v>99.193000000000012</v>
      </c>
      <c r="AJ160" s="1"/>
      <c r="AM160" s="6">
        <f t="shared" si="272"/>
        <v>33.26331750486812</v>
      </c>
      <c r="AN160" s="6">
        <f t="shared" si="273"/>
        <v>0</v>
      </c>
      <c r="AO160" s="6">
        <f t="shared" si="274"/>
        <v>0</v>
      </c>
      <c r="AP160" s="6">
        <f t="shared" si="275"/>
        <v>0</v>
      </c>
      <c r="AQ160" s="6">
        <f t="shared" si="276"/>
        <v>0</v>
      </c>
      <c r="AU160" s="6">
        <f t="shared" si="280"/>
        <v>0</v>
      </c>
      <c r="AV160" s="6">
        <f t="shared" si="281"/>
        <v>0</v>
      </c>
      <c r="AW160" s="6">
        <f t="shared" si="282"/>
        <v>0</v>
      </c>
      <c r="AX160" s="6">
        <f t="shared" si="283"/>
        <v>0</v>
      </c>
      <c r="AY160" s="6">
        <f t="shared" si="284"/>
        <v>66.736682495131873</v>
      </c>
      <c r="AZ160" s="6">
        <f t="shared" si="285"/>
        <v>0</v>
      </c>
      <c r="BA160" s="6">
        <f t="shared" si="286"/>
        <v>0</v>
      </c>
      <c r="BB160" s="6">
        <f t="shared" si="287"/>
        <v>0</v>
      </c>
      <c r="BC160" s="6" t="str">
        <f t="shared" si="288"/>
        <v/>
      </c>
      <c r="BD160" s="6" t="str">
        <f t="shared" si="289"/>
        <v/>
      </c>
      <c r="BE160" s="6" t="str">
        <f t="shared" si="290"/>
        <v/>
      </c>
      <c r="BF160" s="6" t="str">
        <f t="shared" si="291"/>
        <v/>
      </c>
      <c r="BG160" s="6" t="str">
        <f t="shared" si="292"/>
        <v/>
      </c>
      <c r="BH160" s="6" t="str">
        <f t="shared" si="293"/>
        <v/>
      </c>
      <c r="BI160" s="6" t="str">
        <f t="shared" si="294"/>
        <v/>
      </c>
      <c r="BJ160" s="6" t="str">
        <f t="shared" si="295"/>
        <v/>
      </c>
      <c r="BK160" s="6" t="str">
        <f t="shared" si="296"/>
        <v/>
      </c>
      <c r="BM160" s="1">
        <v>3</v>
      </c>
      <c r="BN160" s="7" t="str">
        <f t="shared" si="339"/>
        <v/>
      </c>
      <c r="BO160" s="8">
        <f t="shared" si="340"/>
        <v>0.99789952514604352</v>
      </c>
      <c r="BP160" s="8">
        <f t="shared" si="341"/>
        <v>0</v>
      </c>
      <c r="BQ160" s="8">
        <f t="shared" si="342"/>
        <v>0</v>
      </c>
      <c r="BR160" s="8">
        <f t="shared" si="343"/>
        <v>0</v>
      </c>
      <c r="BS160" s="8">
        <f t="shared" si="344"/>
        <v>0</v>
      </c>
      <c r="BT160" s="8" t="str">
        <f t="shared" si="345"/>
        <v/>
      </c>
      <c r="BU160" s="8" t="str">
        <f t="shared" si="346"/>
        <v/>
      </c>
      <c r="BV160" s="8" t="str">
        <f t="shared" si="347"/>
        <v/>
      </c>
      <c r="BW160" s="8">
        <f t="shared" si="348"/>
        <v>0</v>
      </c>
      <c r="BX160" s="8">
        <f t="shared" si="349"/>
        <v>0</v>
      </c>
      <c r="BZ160" s="7">
        <f t="shared" si="350"/>
        <v>0</v>
      </c>
      <c r="CA160" s="8">
        <f t="shared" si="351"/>
        <v>0</v>
      </c>
      <c r="CB160" s="8">
        <f t="shared" si="352"/>
        <v>2.0021004748539561</v>
      </c>
      <c r="CD160" s="7">
        <f t="shared" si="353"/>
        <v>0</v>
      </c>
      <c r="CE160" s="8">
        <f t="shared" si="354"/>
        <v>0</v>
      </c>
      <c r="CF160" s="8">
        <f t="shared" si="355"/>
        <v>0</v>
      </c>
      <c r="CG160" s="8" t="str">
        <f t="shared" si="356"/>
        <v/>
      </c>
      <c r="CH160" s="8" t="str">
        <f t="shared" si="357"/>
        <v/>
      </c>
      <c r="CI160" s="8" t="str">
        <f t="shared" si="358"/>
        <v/>
      </c>
      <c r="CJ160" s="8">
        <f t="shared" si="333"/>
        <v>0</v>
      </c>
      <c r="CK160" s="7" t="str">
        <f t="shared" si="359"/>
        <v/>
      </c>
      <c r="CL160" s="8" t="str">
        <f t="shared" si="360"/>
        <v/>
      </c>
      <c r="CM160" s="8" t="str">
        <f t="shared" si="361"/>
        <v/>
      </c>
      <c r="CO160" s="8" t="str">
        <f t="shared" si="362"/>
        <v/>
      </c>
      <c r="CP160" s="8" t="str">
        <f t="shared" si="363"/>
        <v/>
      </c>
      <c r="CQ160" s="8" t="str">
        <f t="shared" si="364"/>
        <v/>
      </c>
      <c r="CT160" s="9">
        <f t="shared" si="365"/>
        <v>66.736682495131873</v>
      </c>
      <c r="CU160" s="9" t="str">
        <f t="shared" si="366"/>
        <v/>
      </c>
      <c r="CV160" s="3"/>
      <c r="CW160" s="3">
        <f t="shared" si="367"/>
        <v>0.49842629662171956</v>
      </c>
      <c r="CX160" s="3">
        <f t="shared" si="368"/>
        <v>0</v>
      </c>
      <c r="CY160" s="3">
        <f t="shared" si="369"/>
        <v>0</v>
      </c>
      <c r="CZ160" s="10">
        <f t="shared" si="370"/>
        <v>33.26331750486812</v>
      </c>
      <c r="DA160" s="3">
        <f t="shared" si="371"/>
        <v>0.49842629662171956</v>
      </c>
      <c r="DB160" s="3">
        <f t="shared" si="372"/>
        <v>0</v>
      </c>
      <c r="DC160" s="3">
        <f t="shared" si="373"/>
        <v>0</v>
      </c>
      <c r="DD160" s="3">
        <f t="shared" si="374"/>
        <v>0</v>
      </c>
      <c r="DE160" s="3">
        <f t="shared" si="375"/>
        <v>0</v>
      </c>
      <c r="DF160" s="10">
        <f t="shared" si="376"/>
        <v>33.26331750486812</v>
      </c>
      <c r="DG160" s="1">
        <f t="shared" si="377"/>
        <v>0.49842629662171956</v>
      </c>
    </row>
    <row r="161" spans="1:111" ht="13" x14ac:dyDescent="0.15">
      <c r="A161" s="1" t="s">
        <v>196</v>
      </c>
      <c r="B161" s="2" t="s">
        <v>32</v>
      </c>
      <c r="C161" s="2" t="s">
        <v>504</v>
      </c>
      <c r="G161" s="4" t="str">
        <f t="shared" si="269"/>
        <v>ok</v>
      </c>
      <c r="I161" s="5"/>
      <c r="J161" s="5">
        <v>46.231000000000002</v>
      </c>
      <c r="K161" s="5">
        <v>0</v>
      </c>
      <c r="L161" s="5">
        <v>0</v>
      </c>
      <c r="M161" s="5">
        <v>0</v>
      </c>
      <c r="N161" s="5">
        <v>0</v>
      </c>
      <c r="O161" s="5"/>
      <c r="P161" s="5"/>
      <c r="Q161" s="5"/>
      <c r="R161" s="5">
        <v>0</v>
      </c>
      <c r="S161" s="5">
        <v>0</v>
      </c>
      <c r="T161" s="5">
        <v>0</v>
      </c>
      <c r="U161" s="5">
        <v>0</v>
      </c>
      <c r="V161" s="5">
        <v>55.139000000000003</v>
      </c>
      <c r="W161" s="5">
        <v>0</v>
      </c>
      <c r="X161" s="5">
        <v>0</v>
      </c>
      <c r="Y161" s="5">
        <v>0</v>
      </c>
      <c r="Z161" s="5"/>
      <c r="AA161" s="5"/>
      <c r="AB161" s="5"/>
      <c r="AC161" s="5"/>
      <c r="AD161" s="5"/>
      <c r="AE161" s="5"/>
      <c r="AF161" s="5"/>
      <c r="AG161" s="5"/>
      <c r="AH161" s="5"/>
      <c r="AI161" s="4">
        <f t="shared" si="270"/>
        <v>101.37</v>
      </c>
      <c r="AJ161" s="1"/>
      <c r="AM161" s="6">
        <f t="shared" si="272"/>
        <v>32.497742458717525</v>
      </c>
      <c r="AN161" s="6">
        <f t="shared" si="273"/>
        <v>0</v>
      </c>
      <c r="AO161" s="6">
        <f t="shared" si="274"/>
        <v>0</v>
      </c>
      <c r="AP161" s="6">
        <f t="shared" si="275"/>
        <v>0</v>
      </c>
      <c r="AQ161" s="6">
        <f t="shared" si="276"/>
        <v>0</v>
      </c>
      <c r="AU161" s="6">
        <f t="shared" si="280"/>
        <v>0</v>
      </c>
      <c r="AV161" s="6">
        <f t="shared" si="281"/>
        <v>0</v>
      </c>
      <c r="AW161" s="6">
        <f t="shared" si="282"/>
        <v>0</v>
      </c>
      <c r="AX161" s="6">
        <f t="shared" si="283"/>
        <v>0</v>
      </c>
      <c r="AY161" s="6">
        <f t="shared" si="284"/>
        <v>67.502257541282489</v>
      </c>
      <c r="AZ161" s="6">
        <f t="shared" si="285"/>
        <v>0</v>
      </c>
      <c r="BA161" s="6">
        <f t="shared" si="286"/>
        <v>0</v>
      </c>
      <c r="BB161" s="6">
        <f t="shared" si="287"/>
        <v>0</v>
      </c>
      <c r="BC161" s="6" t="str">
        <f t="shared" si="288"/>
        <v/>
      </c>
      <c r="BD161" s="6" t="str">
        <f t="shared" si="289"/>
        <v/>
      </c>
      <c r="BE161" s="6" t="str">
        <f t="shared" si="290"/>
        <v/>
      </c>
      <c r="BF161" s="6" t="str">
        <f t="shared" si="291"/>
        <v/>
      </c>
      <c r="BG161" s="6" t="str">
        <f t="shared" si="292"/>
        <v/>
      </c>
      <c r="BH161" s="6" t="str">
        <f t="shared" si="293"/>
        <v/>
      </c>
      <c r="BI161" s="6" t="str">
        <f t="shared" si="294"/>
        <v/>
      </c>
      <c r="BJ161" s="6" t="str">
        <f t="shared" si="295"/>
        <v/>
      </c>
      <c r="BK161" s="6" t="str">
        <f t="shared" si="296"/>
        <v/>
      </c>
      <c r="BM161" s="1">
        <v>3</v>
      </c>
      <c r="BN161" s="7" t="str">
        <f t="shared" si="339"/>
        <v/>
      </c>
      <c r="BO161" s="8">
        <f t="shared" si="340"/>
        <v>0.9749322737615258</v>
      </c>
      <c r="BP161" s="8">
        <f t="shared" si="341"/>
        <v>0</v>
      </c>
      <c r="BQ161" s="8">
        <f t="shared" si="342"/>
        <v>0</v>
      </c>
      <c r="BR161" s="8">
        <f t="shared" si="343"/>
        <v>0</v>
      </c>
      <c r="BS161" s="8">
        <f t="shared" si="344"/>
        <v>0</v>
      </c>
      <c r="BT161" s="8" t="str">
        <f t="shared" si="345"/>
        <v/>
      </c>
      <c r="BU161" s="8" t="str">
        <f t="shared" si="346"/>
        <v/>
      </c>
      <c r="BV161" s="8" t="str">
        <f t="shared" si="347"/>
        <v/>
      </c>
      <c r="BW161" s="8">
        <f t="shared" si="348"/>
        <v>0</v>
      </c>
      <c r="BX161" s="8">
        <f t="shared" si="349"/>
        <v>0</v>
      </c>
      <c r="BZ161" s="7">
        <f t="shared" si="350"/>
        <v>0</v>
      </c>
      <c r="CA161" s="8">
        <f t="shared" si="351"/>
        <v>0</v>
      </c>
      <c r="CB161" s="8">
        <f t="shared" si="352"/>
        <v>2.0250677262384746</v>
      </c>
      <c r="CD161" s="7">
        <f t="shared" si="353"/>
        <v>0</v>
      </c>
      <c r="CE161" s="8">
        <f t="shared" si="354"/>
        <v>0</v>
      </c>
      <c r="CF161" s="8">
        <f t="shared" si="355"/>
        <v>0</v>
      </c>
      <c r="CG161" s="8" t="str">
        <f t="shared" si="356"/>
        <v/>
      </c>
      <c r="CH161" s="8" t="str">
        <f t="shared" si="357"/>
        <v/>
      </c>
      <c r="CI161" s="8" t="str">
        <f t="shared" si="358"/>
        <v/>
      </c>
      <c r="CJ161" s="8">
        <f t="shared" si="333"/>
        <v>0</v>
      </c>
      <c r="CK161" s="7" t="str">
        <f t="shared" si="359"/>
        <v/>
      </c>
      <c r="CL161" s="8" t="str">
        <f t="shared" si="360"/>
        <v/>
      </c>
      <c r="CM161" s="8" t="str">
        <f t="shared" si="361"/>
        <v/>
      </c>
      <c r="CO161" s="8" t="str">
        <f t="shared" si="362"/>
        <v/>
      </c>
      <c r="CP161" s="8" t="str">
        <f t="shared" si="363"/>
        <v/>
      </c>
      <c r="CQ161" s="8" t="str">
        <f t="shared" si="364"/>
        <v/>
      </c>
      <c r="CT161" s="9">
        <f t="shared" si="365"/>
        <v>67.502257541282489</v>
      </c>
      <c r="CU161" s="9" t="str">
        <f t="shared" si="366"/>
        <v/>
      </c>
      <c r="CV161" s="3"/>
      <c r="CW161" s="3">
        <f t="shared" si="367"/>
        <v>0.48143193490740388</v>
      </c>
      <c r="CX161" s="3">
        <f t="shared" si="368"/>
        <v>0</v>
      </c>
      <c r="CY161" s="3">
        <f t="shared" si="369"/>
        <v>0</v>
      </c>
      <c r="CZ161" s="10">
        <f t="shared" si="370"/>
        <v>32.497742458717525</v>
      </c>
      <c r="DA161" s="3">
        <f t="shared" si="371"/>
        <v>0.48143193490740388</v>
      </c>
      <c r="DB161" s="3">
        <f t="shared" si="372"/>
        <v>0</v>
      </c>
      <c r="DC161" s="3">
        <f t="shared" si="373"/>
        <v>0</v>
      </c>
      <c r="DD161" s="3">
        <f t="shared" si="374"/>
        <v>0</v>
      </c>
      <c r="DE161" s="3">
        <f t="shared" si="375"/>
        <v>0</v>
      </c>
      <c r="DF161" s="10">
        <f t="shared" si="376"/>
        <v>32.497742458717525</v>
      </c>
      <c r="DG161" s="1">
        <f t="shared" si="377"/>
        <v>0.48143193490740388</v>
      </c>
    </row>
    <row r="162" spans="1:111" ht="13" x14ac:dyDescent="0.15">
      <c r="A162" s="1" t="s">
        <v>196</v>
      </c>
      <c r="B162" s="2" t="s">
        <v>513</v>
      </c>
      <c r="C162" s="2" t="s">
        <v>192</v>
      </c>
      <c r="G162" s="4" t="str">
        <f t="shared" si="269"/>
        <v>ok</v>
      </c>
      <c r="I162" s="5"/>
      <c r="J162" s="5">
        <v>46.39</v>
      </c>
      <c r="K162" s="5">
        <v>0</v>
      </c>
      <c r="L162" s="5">
        <v>0</v>
      </c>
      <c r="M162" s="5">
        <v>0</v>
      </c>
      <c r="N162" s="5">
        <v>0</v>
      </c>
      <c r="O162" s="5"/>
      <c r="P162" s="5"/>
      <c r="Q162" s="5"/>
      <c r="R162" s="5">
        <v>0</v>
      </c>
      <c r="S162" s="5">
        <v>0</v>
      </c>
      <c r="T162" s="5">
        <v>0</v>
      </c>
      <c r="U162" s="5">
        <v>0</v>
      </c>
      <c r="V162" s="5">
        <v>53.779000000000003</v>
      </c>
      <c r="W162" s="5">
        <v>0</v>
      </c>
      <c r="X162" s="5">
        <v>0.13700000000000001</v>
      </c>
      <c r="Y162" s="5">
        <v>0</v>
      </c>
      <c r="Z162" s="5"/>
      <c r="AA162" s="5"/>
      <c r="AB162" s="5"/>
      <c r="AC162" s="5"/>
      <c r="AD162" s="5"/>
      <c r="AE162" s="5"/>
      <c r="AF162" s="5"/>
      <c r="AG162" s="5"/>
      <c r="AH162" s="5"/>
      <c r="AI162" s="4">
        <f t="shared" si="270"/>
        <v>100.30600000000001</v>
      </c>
      <c r="AJ162" s="1"/>
      <c r="AM162" s="6">
        <f t="shared" si="272"/>
        <v>33.09984775540569</v>
      </c>
      <c r="AN162" s="6">
        <f t="shared" si="273"/>
        <v>0</v>
      </c>
      <c r="AO162" s="6">
        <f t="shared" si="274"/>
        <v>0</v>
      </c>
      <c r="AP162" s="6">
        <f t="shared" si="275"/>
        <v>0</v>
      </c>
      <c r="AQ162" s="6">
        <f t="shared" si="276"/>
        <v>0</v>
      </c>
      <c r="AU162" s="6">
        <f t="shared" si="280"/>
        <v>0</v>
      </c>
      <c r="AV162" s="6">
        <f t="shared" si="281"/>
        <v>0</v>
      </c>
      <c r="AW162" s="6">
        <f t="shared" si="282"/>
        <v>0</v>
      </c>
      <c r="AX162" s="6">
        <f t="shared" si="283"/>
        <v>0</v>
      </c>
      <c r="AY162" s="6">
        <f t="shared" si="284"/>
        <v>66.82729051091907</v>
      </c>
      <c r="AZ162" s="6">
        <f t="shared" si="285"/>
        <v>0</v>
      </c>
      <c r="BA162" s="6">
        <f t="shared" si="286"/>
        <v>7.2861733675257612E-2</v>
      </c>
      <c r="BB162" s="6">
        <f t="shared" si="287"/>
        <v>0</v>
      </c>
      <c r="BC162" s="6" t="str">
        <f t="shared" si="288"/>
        <v/>
      </c>
      <c r="BD162" s="6" t="str">
        <f t="shared" si="289"/>
        <v/>
      </c>
      <c r="BE162" s="6" t="str">
        <f t="shared" si="290"/>
        <v/>
      </c>
      <c r="BF162" s="6" t="str">
        <f t="shared" si="291"/>
        <v/>
      </c>
      <c r="BG162" s="6" t="str">
        <f t="shared" si="292"/>
        <v/>
      </c>
      <c r="BH162" s="6" t="str">
        <f t="shared" si="293"/>
        <v/>
      </c>
      <c r="BI162" s="6" t="str">
        <f t="shared" si="294"/>
        <v/>
      </c>
      <c r="BJ162" s="6" t="str">
        <f t="shared" si="295"/>
        <v/>
      </c>
      <c r="BK162" s="6" t="str">
        <f t="shared" si="296"/>
        <v/>
      </c>
      <c r="BM162" s="1">
        <v>3</v>
      </c>
      <c r="BN162" s="7" t="str">
        <f t="shared" si="339"/>
        <v/>
      </c>
      <c r="BO162" s="8">
        <f t="shared" si="340"/>
        <v>0.99299543266217072</v>
      </c>
      <c r="BP162" s="8">
        <f t="shared" si="341"/>
        <v>0</v>
      </c>
      <c r="BQ162" s="8">
        <f t="shared" si="342"/>
        <v>0</v>
      </c>
      <c r="BR162" s="8">
        <f t="shared" si="343"/>
        <v>0</v>
      </c>
      <c r="BS162" s="8">
        <f t="shared" si="344"/>
        <v>0</v>
      </c>
      <c r="BT162" s="8" t="str">
        <f t="shared" si="345"/>
        <v/>
      </c>
      <c r="BU162" s="8" t="str">
        <f t="shared" si="346"/>
        <v/>
      </c>
      <c r="BV162" s="8" t="str">
        <f t="shared" si="347"/>
        <v/>
      </c>
      <c r="BW162" s="8">
        <f t="shared" si="348"/>
        <v>0</v>
      </c>
      <c r="BX162" s="8">
        <f t="shared" si="349"/>
        <v>0</v>
      </c>
      <c r="BZ162" s="7">
        <f t="shared" si="350"/>
        <v>0</v>
      </c>
      <c r="CA162" s="8">
        <f t="shared" si="351"/>
        <v>0</v>
      </c>
      <c r="CB162" s="8">
        <f t="shared" si="352"/>
        <v>2.0048187153275721</v>
      </c>
      <c r="CD162" s="7">
        <f t="shared" si="353"/>
        <v>0</v>
      </c>
      <c r="CE162" s="8">
        <f t="shared" si="354"/>
        <v>2.1858520102577285E-3</v>
      </c>
      <c r="CF162" s="8">
        <f t="shared" si="355"/>
        <v>0</v>
      </c>
      <c r="CG162" s="8" t="str">
        <f t="shared" si="356"/>
        <v/>
      </c>
      <c r="CH162" s="8" t="str">
        <f t="shared" si="357"/>
        <v/>
      </c>
      <c r="CI162" s="8" t="str">
        <f t="shared" si="358"/>
        <v/>
      </c>
      <c r="CJ162" s="8">
        <f t="shared" si="333"/>
        <v>2.1858520102577285E-3</v>
      </c>
      <c r="CK162" s="7" t="str">
        <f t="shared" si="359"/>
        <v/>
      </c>
      <c r="CL162" s="8" t="str">
        <f t="shared" si="360"/>
        <v/>
      </c>
      <c r="CM162" s="8" t="str">
        <f t="shared" si="361"/>
        <v/>
      </c>
      <c r="CO162" s="8" t="str">
        <f t="shared" si="362"/>
        <v/>
      </c>
      <c r="CP162" s="8" t="str">
        <f t="shared" si="363"/>
        <v/>
      </c>
      <c r="CQ162" s="8" t="str">
        <f t="shared" si="364"/>
        <v/>
      </c>
      <c r="CT162" s="9">
        <f t="shared" si="365"/>
        <v>66.82729051091907</v>
      </c>
      <c r="CU162" s="9">
        <f t="shared" si="366"/>
        <v>7.2861733675257612E-2</v>
      </c>
      <c r="CV162" s="3"/>
      <c r="CW162" s="3">
        <f t="shared" si="367"/>
        <v>0.4953043509971039</v>
      </c>
      <c r="CX162" s="3">
        <f t="shared" si="368"/>
        <v>0</v>
      </c>
      <c r="CY162" s="3">
        <f t="shared" si="369"/>
        <v>0</v>
      </c>
      <c r="CZ162" s="10">
        <f t="shared" si="370"/>
        <v>33.09984775540569</v>
      </c>
      <c r="DA162" s="3">
        <f t="shared" si="371"/>
        <v>0.4953043509971039</v>
      </c>
      <c r="DB162" s="3">
        <f t="shared" si="372"/>
        <v>0</v>
      </c>
      <c r="DC162" s="3">
        <f t="shared" si="373"/>
        <v>7.2861733675257612E-2</v>
      </c>
      <c r="DD162" s="3">
        <f t="shared" si="374"/>
        <v>0</v>
      </c>
      <c r="DE162" s="3">
        <f t="shared" si="375"/>
        <v>1.0902990846733875E-3</v>
      </c>
      <c r="DF162" s="10">
        <f t="shared" si="376"/>
        <v>33.09984775540569</v>
      </c>
      <c r="DG162" s="1">
        <f t="shared" si="377"/>
        <v>0.49639465008177736</v>
      </c>
    </row>
    <row r="163" spans="1:111" ht="13" x14ac:dyDescent="0.15">
      <c r="A163" s="1" t="s">
        <v>196</v>
      </c>
      <c r="B163" s="2" t="s">
        <v>515</v>
      </c>
      <c r="C163" s="2" t="s">
        <v>186</v>
      </c>
      <c r="G163" s="4" t="str">
        <f t="shared" si="269"/>
        <v>ok</v>
      </c>
      <c r="I163" s="5"/>
      <c r="J163" s="5">
        <v>46.307000000000002</v>
      </c>
      <c r="K163" s="5">
        <v>6.8000000000000005E-2</v>
      </c>
      <c r="L163" s="5">
        <v>0</v>
      </c>
      <c r="M163" s="5">
        <v>0</v>
      </c>
      <c r="N163" s="5">
        <v>0</v>
      </c>
      <c r="O163" s="5"/>
      <c r="P163" s="5"/>
      <c r="Q163" s="5"/>
      <c r="R163" s="5">
        <v>0</v>
      </c>
      <c r="S163" s="5">
        <v>0</v>
      </c>
      <c r="T163" s="5">
        <v>0</v>
      </c>
      <c r="U163" s="5">
        <v>0</v>
      </c>
      <c r="V163" s="5">
        <v>54.180999999999997</v>
      </c>
      <c r="W163" s="5">
        <v>0</v>
      </c>
      <c r="X163" s="5">
        <v>0.11799999999999999</v>
      </c>
      <c r="Y163" s="5">
        <v>0</v>
      </c>
      <c r="Z163" s="5"/>
      <c r="AA163" s="5"/>
      <c r="AB163" s="5"/>
      <c r="AC163" s="5"/>
      <c r="AD163" s="5"/>
      <c r="AE163" s="5"/>
      <c r="AF163" s="5"/>
      <c r="AG163" s="5"/>
      <c r="AH163" s="5"/>
      <c r="AI163" s="4">
        <f t="shared" si="270"/>
        <v>100.67399999999999</v>
      </c>
      <c r="AJ163" s="1"/>
      <c r="AM163" s="6">
        <f t="shared" si="272"/>
        <v>32.884036907866751</v>
      </c>
      <c r="AN163" s="6">
        <f t="shared" si="273"/>
        <v>4.5758487981567945E-2</v>
      </c>
      <c r="AO163" s="6">
        <f t="shared" si="274"/>
        <v>0</v>
      </c>
      <c r="AP163" s="6">
        <f t="shared" si="275"/>
        <v>0</v>
      </c>
      <c r="AQ163" s="6">
        <f t="shared" si="276"/>
        <v>0</v>
      </c>
      <c r="AU163" s="6">
        <f t="shared" si="280"/>
        <v>0</v>
      </c>
      <c r="AV163" s="6">
        <f t="shared" si="281"/>
        <v>0</v>
      </c>
      <c r="AW163" s="6">
        <f t="shared" si="282"/>
        <v>0</v>
      </c>
      <c r="AX163" s="6">
        <f t="shared" si="283"/>
        <v>0</v>
      </c>
      <c r="AY163" s="6">
        <f t="shared" si="284"/>
        <v>67.007745205594816</v>
      </c>
      <c r="AZ163" s="6">
        <f t="shared" si="285"/>
        <v>0</v>
      </c>
      <c r="BA163" s="6">
        <f t="shared" si="286"/>
        <v>6.2459398556860286E-2</v>
      </c>
      <c r="BB163" s="6">
        <f t="shared" si="287"/>
        <v>0</v>
      </c>
      <c r="BC163" s="6" t="str">
        <f t="shared" si="288"/>
        <v/>
      </c>
      <c r="BD163" s="6" t="str">
        <f t="shared" si="289"/>
        <v/>
      </c>
      <c r="BE163" s="6" t="str">
        <f t="shared" si="290"/>
        <v/>
      </c>
      <c r="BF163" s="6" t="str">
        <f t="shared" si="291"/>
        <v/>
      </c>
      <c r="BG163" s="6" t="str">
        <f t="shared" si="292"/>
        <v/>
      </c>
      <c r="BH163" s="6" t="str">
        <f t="shared" si="293"/>
        <v/>
      </c>
      <c r="BI163" s="6" t="str">
        <f t="shared" si="294"/>
        <v/>
      </c>
      <c r="BJ163" s="6" t="str">
        <f t="shared" si="295"/>
        <v/>
      </c>
      <c r="BK163" s="6" t="str">
        <f t="shared" si="296"/>
        <v/>
      </c>
      <c r="BM163" s="1">
        <v>3</v>
      </c>
      <c r="BN163" s="7" t="str">
        <f t="shared" si="339"/>
        <v/>
      </c>
      <c r="BO163" s="8">
        <f t="shared" si="340"/>
        <v>0.98652110723600261</v>
      </c>
      <c r="BP163" s="8">
        <f t="shared" si="341"/>
        <v>1.3727546394470382E-3</v>
      </c>
      <c r="BQ163" s="8">
        <f t="shared" si="342"/>
        <v>0</v>
      </c>
      <c r="BR163" s="8">
        <f t="shared" si="343"/>
        <v>0</v>
      </c>
      <c r="BS163" s="8">
        <f t="shared" si="344"/>
        <v>0</v>
      </c>
      <c r="BT163" s="8" t="str">
        <f t="shared" si="345"/>
        <v/>
      </c>
      <c r="BU163" s="8" t="str">
        <f t="shared" si="346"/>
        <v/>
      </c>
      <c r="BV163" s="8" t="str">
        <f t="shared" si="347"/>
        <v/>
      </c>
      <c r="BW163" s="8">
        <f t="shared" si="348"/>
        <v>0</v>
      </c>
      <c r="BX163" s="8">
        <f t="shared" si="349"/>
        <v>0</v>
      </c>
      <c r="BZ163" s="7">
        <f t="shared" si="350"/>
        <v>0</v>
      </c>
      <c r="CA163" s="8">
        <f t="shared" si="351"/>
        <v>0</v>
      </c>
      <c r="CB163" s="8">
        <f t="shared" si="352"/>
        <v>2.0102323561678448</v>
      </c>
      <c r="CD163" s="7">
        <f t="shared" si="353"/>
        <v>0</v>
      </c>
      <c r="CE163" s="8">
        <f t="shared" si="354"/>
        <v>1.8737819567058087E-3</v>
      </c>
      <c r="CF163" s="8">
        <f t="shared" si="355"/>
        <v>0</v>
      </c>
      <c r="CG163" s="8" t="str">
        <f t="shared" si="356"/>
        <v/>
      </c>
      <c r="CH163" s="8" t="str">
        <f t="shared" si="357"/>
        <v/>
      </c>
      <c r="CI163" s="8" t="str">
        <f t="shared" si="358"/>
        <v/>
      </c>
      <c r="CJ163" s="8">
        <f t="shared" si="333"/>
        <v>1.8737819567058087E-3</v>
      </c>
      <c r="CK163" s="7" t="str">
        <f t="shared" si="359"/>
        <v/>
      </c>
      <c r="CL163" s="8" t="str">
        <f t="shared" si="360"/>
        <v/>
      </c>
      <c r="CM163" s="8" t="str">
        <f t="shared" si="361"/>
        <v/>
      </c>
      <c r="CO163" s="8" t="str">
        <f t="shared" si="362"/>
        <v/>
      </c>
      <c r="CP163" s="8" t="str">
        <f t="shared" si="363"/>
        <v/>
      </c>
      <c r="CQ163" s="8" t="str">
        <f t="shared" si="364"/>
        <v/>
      </c>
      <c r="CT163" s="9">
        <f t="shared" si="365"/>
        <v>67.007745205594816</v>
      </c>
      <c r="CU163" s="9">
        <f t="shared" si="366"/>
        <v>6.2459398556860286E-2</v>
      </c>
      <c r="CV163" s="3"/>
      <c r="CW163" s="3">
        <f t="shared" si="367"/>
        <v>0.49074979029619842</v>
      </c>
      <c r="CX163" s="3">
        <f t="shared" si="368"/>
        <v>0</v>
      </c>
      <c r="CY163" s="3">
        <f t="shared" si="369"/>
        <v>0</v>
      </c>
      <c r="CZ163" s="10">
        <f t="shared" si="370"/>
        <v>32.884036907866751</v>
      </c>
      <c r="DA163" s="3">
        <f t="shared" si="371"/>
        <v>0.49074979029619842</v>
      </c>
      <c r="DB163" s="3">
        <f t="shared" si="372"/>
        <v>0</v>
      </c>
      <c r="DC163" s="3">
        <f t="shared" si="373"/>
        <v>6.2459398556860286E-2</v>
      </c>
      <c r="DD163" s="3">
        <f t="shared" si="374"/>
        <v>0</v>
      </c>
      <c r="DE163" s="3">
        <f t="shared" si="375"/>
        <v>9.3212207581706895E-4</v>
      </c>
      <c r="DF163" s="10">
        <f t="shared" si="376"/>
        <v>32.884036907866751</v>
      </c>
      <c r="DG163" s="1">
        <f t="shared" si="377"/>
        <v>0.49168191237201547</v>
      </c>
    </row>
    <row r="164" spans="1:111" ht="13" x14ac:dyDescent="0.15">
      <c r="A164" s="1" t="s">
        <v>196</v>
      </c>
      <c r="B164" s="2" t="s">
        <v>515</v>
      </c>
      <c r="C164" s="2" t="s">
        <v>187</v>
      </c>
      <c r="G164" s="4" t="str">
        <f t="shared" si="269"/>
        <v>ok</v>
      </c>
      <c r="I164" s="5"/>
      <c r="J164" s="5">
        <v>46.610999999999997</v>
      </c>
      <c r="K164" s="5">
        <v>0</v>
      </c>
      <c r="L164" s="5">
        <v>0</v>
      </c>
      <c r="M164" s="5">
        <v>0</v>
      </c>
      <c r="N164" s="5">
        <v>0</v>
      </c>
      <c r="O164" s="5"/>
      <c r="P164" s="5"/>
      <c r="Q164" s="5"/>
      <c r="R164" s="5">
        <v>0</v>
      </c>
      <c r="S164" s="5">
        <v>0</v>
      </c>
      <c r="T164" s="5">
        <v>0</v>
      </c>
      <c r="U164" s="5">
        <v>0</v>
      </c>
      <c r="V164" s="5">
        <v>54.387</v>
      </c>
      <c r="W164" s="5">
        <v>0</v>
      </c>
      <c r="X164" s="5">
        <v>0.14899999999999999</v>
      </c>
      <c r="Y164" s="5">
        <v>0</v>
      </c>
      <c r="Z164" s="5"/>
      <c r="AA164" s="5"/>
      <c r="AB164" s="5"/>
      <c r="AC164" s="5"/>
      <c r="AD164" s="5"/>
      <c r="AE164" s="5"/>
      <c r="AF164" s="5"/>
      <c r="AG164" s="5"/>
      <c r="AH164" s="5"/>
      <c r="AI164" s="4">
        <f t="shared" si="270"/>
        <v>101.14699999999999</v>
      </c>
      <c r="AJ164" s="1"/>
      <c r="AM164" s="6">
        <f t="shared" si="272"/>
        <v>32.954489116557902</v>
      </c>
      <c r="AN164" s="6">
        <f t="shared" si="273"/>
        <v>0</v>
      </c>
      <c r="AO164" s="6">
        <f t="shared" si="274"/>
        <v>0</v>
      </c>
      <c r="AP164" s="6">
        <f t="shared" si="275"/>
        <v>0</v>
      </c>
      <c r="AQ164" s="6">
        <f t="shared" si="276"/>
        <v>0</v>
      </c>
      <c r="AU164" s="6">
        <f t="shared" si="280"/>
        <v>0</v>
      </c>
      <c r="AV164" s="6">
        <f t="shared" si="281"/>
        <v>0</v>
      </c>
      <c r="AW164" s="6">
        <f t="shared" si="282"/>
        <v>0</v>
      </c>
      <c r="AX164" s="6">
        <f t="shared" si="283"/>
        <v>0</v>
      </c>
      <c r="AY164" s="6">
        <f t="shared" si="284"/>
        <v>66.966989174852472</v>
      </c>
      <c r="AZ164" s="6">
        <f t="shared" si="285"/>
        <v>0</v>
      </c>
      <c r="BA164" s="6">
        <f t="shared" si="286"/>
        <v>7.8521708589622485E-2</v>
      </c>
      <c r="BB164" s="6">
        <f t="shared" si="287"/>
        <v>0</v>
      </c>
      <c r="BC164" s="6" t="str">
        <f t="shared" si="288"/>
        <v/>
      </c>
      <c r="BD164" s="6" t="str">
        <f t="shared" si="289"/>
        <v/>
      </c>
      <c r="BE164" s="6" t="str">
        <f t="shared" si="290"/>
        <v/>
      </c>
      <c r="BF164" s="6" t="str">
        <f t="shared" si="291"/>
        <v/>
      </c>
      <c r="BG164" s="6" t="str">
        <f t="shared" si="292"/>
        <v/>
      </c>
      <c r="BH164" s="6" t="str">
        <f t="shared" si="293"/>
        <v/>
      </c>
      <c r="BI164" s="6" t="str">
        <f t="shared" si="294"/>
        <v/>
      </c>
      <c r="BJ164" s="6" t="str">
        <f t="shared" si="295"/>
        <v/>
      </c>
      <c r="BK164" s="6" t="str">
        <f t="shared" si="296"/>
        <v/>
      </c>
      <c r="BM164" s="1">
        <v>3</v>
      </c>
      <c r="BN164" s="7" t="str">
        <f t="shared" si="339"/>
        <v/>
      </c>
      <c r="BO164" s="8">
        <f t="shared" si="340"/>
        <v>0.98863467349673695</v>
      </c>
      <c r="BP164" s="8">
        <f t="shared" si="341"/>
        <v>0</v>
      </c>
      <c r="BQ164" s="8">
        <f t="shared" si="342"/>
        <v>0</v>
      </c>
      <c r="BR164" s="8">
        <f t="shared" si="343"/>
        <v>0</v>
      </c>
      <c r="BS164" s="8">
        <f t="shared" si="344"/>
        <v>0</v>
      </c>
      <c r="BT164" s="8" t="str">
        <f t="shared" si="345"/>
        <v/>
      </c>
      <c r="BU164" s="8" t="str">
        <f t="shared" si="346"/>
        <v/>
      </c>
      <c r="BV164" s="8" t="str">
        <f t="shared" si="347"/>
        <v/>
      </c>
      <c r="BW164" s="8">
        <f t="shared" si="348"/>
        <v>0</v>
      </c>
      <c r="BX164" s="8">
        <f t="shared" si="349"/>
        <v>0</v>
      </c>
      <c r="BZ164" s="7">
        <f t="shared" si="350"/>
        <v>0</v>
      </c>
      <c r="CA164" s="8">
        <f t="shared" si="351"/>
        <v>0</v>
      </c>
      <c r="CB164" s="8">
        <f t="shared" si="352"/>
        <v>2.0090096752455739</v>
      </c>
      <c r="CD164" s="7">
        <f t="shared" si="353"/>
        <v>0</v>
      </c>
      <c r="CE164" s="8">
        <f t="shared" si="354"/>
        <v>2.3556512576886745E-3</v>
      </c>
      <c r="CF164" s="8">
        <f t="shared" si="355"/>
        <v>0</v>
      </c>
      <c r="CG164" s="8" t="str">
        <f t="shared" si="356"/>
        <v/>
      </c>
      <c r="CH164" s="8" t="str">
        <f t="shared" si="357"/>
        <v/>
      </c>
      <c r="CI164" s="8" t="str">
        <f t="shared" si="358"/>
        <v/>
      </c>
      <c r="CJ164" s="8">
        <f t="shared" si="333"/>
        <v>2.3556512576886745E-3</v>
      </c>
      <c r="CK164" s="7" t="str">
        <f t="shared" si="359"/>
        <v/>
      </c>
      <c r="CL164" s="8" t="str">
        <f t="shared" si="360"/>
        <v/>
      </c>
      <c r="CM164" s="8" t="str">
        <f t="shared" si="361"/>
        <v/>
      </c>
      <c r="CO164" s="8" t="str">
        <f t="shared" si="362"/>
        <v/>
      </c>
      <c r="CP164" s="8" t="str">
        <f t="shared" si="363"/>
        <v/>
      </c>
      <c r="CQ164" s="8" t="str">
        <f t="shared" si="364"/>
        <v/>
      </c>
      <c r="CT164" s="9">
        <f t="shared" si="365"/>
        <v>66.966989174852472</v>
      </c>
      <c r="CU164" s="9">
        <f t="shared" si="366"/>
        <v>7.8521708589622485E-2</v>
      </c>
      <c r="CV164" s="3"/>
      <c r="CW164" s="3">
        <f t="shared" si="367"/>
        <v>0.49210050388427817</v>
      </c>
      <c r="CX164" s="3">
        <f t="shared" si="368"/>
        <v>0</v>
      </c>
      <c r="CY164" s="3">
        <f t="shared" si="369"/>
        <v>0</v>
      </c>
      <c r="CZ164" s="10">
        <f t="shared" si="370"/>
        <v>32.954489116557902</v>
      </c>
      <c r="DA164" s="3">
        <f t="shared" si="371"/>
        <v>0.49210050388427817</v>
      </c>
      <c r="DB164" s="3">
        <f t="shared" si="372"/>
        <v>0</v>
      </c>
      <c r="DC164" s="3">
        <f t="shared" si="373"/>
        <v>7.8521708589622485E-2</v>
      </c>
      <c r="DD164" s="3">
        <f t="shared" si="374"/>
        <v>0</v>
      </c>
      <c r="DE164" s="3">
        <f t="shared" si="375"/>
        <v>1.1725435107228781E-3</v>
      </c>
      <c r="DF164" s="10">
        <f t="shared" si="376"/>
        <v>32.954489116557902</v>
      </c>
      <c r="DG164" s="1">
        <f t="shared" si="377"/>
        <v>0.493273047395001</v>
      </c>
    </row>
    <row r="165" spans="1:111" ht="13" x14ac:dyDescent="0.15">
      <c r="A165" s="1" t="s">
        <v>196</v>
      </c>
      <c r="B165" s="2" t="s">
        <v>515</v>
      </c>
      <c r="C165" s="2" t="s">
        <v>188</v>
      </c>
      <c r="G165" s="4" t="str">
        <f t="shared" si="269"/>
        <v>ok</v>
      </c>
      <c r="I165" s="5"/>
      <c r="J165" s="5">
        <v>45.988</v>
      </c>
      <c r="K165" s="5">
        <v>7.6999999999999999E-2</v>
      </c>
      <c r="L165" s="5">
        <v>0</v>
      </c>
      <c r="M165" s="5">
        <v>0</v>
      </c>
      <c r="N165" s="5">
        <v>0</v>
      </c>
      <c r="O165" s="5"/>
      <c r="P165" s="5"/>
      <c r="Q165" s="5"/>
      <c r="R165" s="5">
        <v>0</v>
      </c>
      <c r="S165" s="5">
        <v>0</v>
      </c>
      <c r="T165" s="5">
        <v>0</v>
      </c>
      <c r="U165" s="5">
        <v>0</v>
      </c>
      <c r="V165" s="5">
        <v>53.505000000000003</v>
      </c>
      <c r="W165" s="5">
        <v>0</v>
      </c>
      <c r="X165" s="5">
        <v>0.10100000000000001</v>
      </c>
      <c r="Y165" s="5">
        <v>0</v>
      </c>
      <c r="Z165" s="5"/>
      <c r="AA165" s="5"/>
      <c r="AB165" s="5"/>
      <c r="AC165" s="5"/>
      <c r="AD165" s="5"/>
      <c r="AE165" s="5"/>
      <c r="AF165" s="5"/>
      <c r="AG165" s="5"/>
      <c r="AH165" s="5"/>
      <c r="AI165" s="4">
        <f t="shared" si="270"/>
        <v>99.670999999999992</v>
      </c>
      <c r="AJ165" s="1"/>
      <c r="AM165" s="6">
        <f t="shared" si="272"/>
        <v>33.009221452920535</v>
      </c>
      <c r="AN165" s="6">
        <f t="shared" si="273"/>
        <v>5.2372795479022467E-2</v>
      </c>
      <c r="AO165" s="6">
        <f t="shared" si="274"/>
        <v>0</v>
      </c>
      <c r="AP165" s="6">
        <f t="shared" si="275"/>
        <v>0</v>
      </c>
      <c r="AQ165" s="6">
        <f t="shared" si="276"/>
        <v>0</v>
      </c>
      <c r="AU165" s="6">
        <f t="shared" si="280"/>
        <v>0</v>
      </c>
      <c r="AV165" s="6">
        <f t="shared" si="281"/>
        <v>0</v>
      </c>
      <c r="AW165" s="6">
        <f t="shared" si="282"/>
        <v>0</v>
      </c>
      <c r="AX165" s="6">
        <f t="shared" si="283"/>
        <v>0</v>
      </c>
      <c r="AY165" s="6">
        <f t="shared" si="284"/>
        <v>66.884368974057594</v>
      </c>
      <c r="AZ165" s="6">
        <f t="shared" si="285"/>
        <v>0</v>
      </c>
      <c r="BA165" s="6">
        <f t="shared" si="286"/>
        <v>5.4036777542847858E-2</v>
      </c>
      <c r="BB165" s="6">
        <f t="shared" si="287"/>
        <v>0</v>
      </c>
      <c r="BC165" s="6" t="str">
        <f t="shared" si="288"/>
        <v/>
      </c>
      <c r="BD165" s="6" t="str">
        <f t="shared" si="289"/>
        <v/>
      </c>
      <c r="BE165" s="6" t="str">
        <f t="shared" si="290"/>
        <v/>
      </c>
      <c r="BF165" s="6" t="str">
        <f t="shared" si="291"/>
        <v/>
      </c>
      <c r="BG165" s="6" t="str">
        <f t="shared" si="292"/>
        <v/>
      </c>
      <c r="BH165" s="6" t="str">
        <f t="shared" si="293"/>
        <v/>
      </c>
      <c r="BI165" s="6" t="str">
        <f t="shared" si="294"/>
        <v/>
      </c>
      <c r="BJ165" s="6" t="str">
        <f t="shared" si="295"/>
        <v/>
      </c>
      <c r="BK165" s="6" t="str">
        <f t="shared" si="296"/>
        <v/>
      </c>
      <c r="BM165" s="1">
        <v>3</v>
      </c>
      <c r="BN165" s="7" t="str">
        <f t="shared" si="339"/>
        <v/>
      </c>
      <c r="BO165" s="8">
        <f t="shared" si="340"/>
        <v>0.99027664358761602</v>
      </c>
      <c r="BP165" s="8">
        <f t="shared" si="341"/>
        <v>1.5711838643706741E-3</v>
      </c>
      <c r="BQ165" s="8">
        <f t="shared" si="342"/>
        <v>0</v>
      </c>
      <c r="BR165" s="8">
        <f t="shared" si="343"/>
        <v>0</v>
      </c>
      <c r="BS165" s="8">
        <f t="shared" si="344"/>
        <v>0</v>
      </c>
      <c r="BT165" s="8" t="str">
        <f t="shared" si="345"/>
        <v/>
      </c>
      <c r="BU165" s="8" t="str">
        <f t="shared" si="346"/>
        <v/>
      </c>
      <c r="BV165" s="8" t="str">
        <f t="shared" si="347"/>
        <v/>
      </c>
      <c r="BW165" s="8">
        <f t="shared" si="348"/>
        <v>0</v>
      </c>
      <c r="BX165" s="8">
        <f t="shared" si="349"/>
        <v>0</v>
      </c>
      <c r="BZ165" s="7">
        <f t="shared" si="350"/>
        <v>0</v>
      </c>
      <c r="CA165" s="8">
        <f t="shared" si="351"/>
        <v>0</v>
      </c>
      <c r="CB165" s="8">
        <f t="shared" si="352"/>
        <v>2.0065310692217277</v>
      </c>
      <c r="CD165" s="7">
        <f t="shared" si="353"/>
        <v>0</v>
      </c>
      <c r="CE165" s="8">
        <f t="shared" si="354"/>
        <v>1.6211033262854358E-3</v>
      </c>
      <c r="CF165" s="8">
        <f t="shared" si="355"/>
        <v>0</v>
      </c>
      <c r="CG165" s="8" t="str">
        <f t="shared" si="356"/>
        <v/>
      </c>
      <c r="CH165" s="8" t="str">
        <f t="shared" si="357"/>
        <v/>
      </c>
      <c r="CI165" s="8" t="str">
        <f t="shared" si="358"/>
        <v/>
      </c>
      <c r="CJ165" s="8">
        <f t="shared" si="333"/>
        <v>1.6211033262854358E-3</v>
      </c>
      <c r="CK165" s="7" t="str">
        <f t="shared" si="359"/>
        <v/>
      </c>
      <c r="CL165" s="8" t="str">
        <f t="shared" si="360"/>
        <v/>
      </c>
      <c r="CM165" s="8" t="str">
        <f t="shared" si="361"/>
        <v/>
      </c>
      <c r="CO165" s="8" t="str">
        <f t="shared" si="362"/>
        <v/>
      </c>
      <c r="CP165" s="8" t="str">
        <f t="shared" si="363"/>
        <v/>
      </c>
      <c r="CQ165" s="8" t="str">
        <f t="shared" si="364"/>
        <v/>
      </c>
      <c r="CT165" s="9">
        <f t="shared" si="365"/>
        <v>66.884368974057594</v>
      </c>
      <c r="CU165" s="9">
        <f t="shared" si="366"/>
        <v>5.4036777542847858E-2</v>
      </c>
      <c r="CV165" s="3"/>
      <c r="CW165" s="3">
        <f t="shared" si="367"/>
        <v>0.49352669329546645</v>
      </c>
      <c r="CX165" s="3">
        <f t="shared" si="368"/>
        <v>0</v>
      </c>
      <c r="CY165" s="3">
        <f t="shared" si="369"/>
        <v>0</v>
      </c>
      <c r="CZ165" s="10">
        <f t="shared" si="370"/>
        <v>33.009221452920535</v>
      </c>
      <c r="DA165" s="3">
        <f t="shared" si="371"/>
        <v>0.49352669329546645</v>
      </c>
      <c r="DB165" s="3">
        <f t="shared" si="372"/>
        <v>0</v>
      </c>
      <c r="DC165" s="3">
        <f t="shared" si="373"/>
        <v>5.4036777542847858E-2</v>
      </c>
      <c r="DD165" s="3">
        <f t="shared" si="374"/>
        <v>0</v>
      </c>
      <c r="DE165" s="3">
        <f t="shared" si="375"/>
        <v>8.0791339399205627E-4</v>
      </c>
      <c r="DF165" s="10">
        <f t="shared" si="376"/>
        <v>33.009221452920535</v>
      </c>
      <c r="DG165" s="1">
        <f t="shared" si="377"/>
        <v>0.4943346066894585</v>
      </c>
    </row>
    <row r="166" spans="1:111" ht="13" x14ac:dyDescent="0.15">
      <c r="A166" s="1" t="s">
        <v>196</v>
      </c>
      <c r="B166" s="2" t="s">
        <v>515</v>
      </c>
      <c r="C166" s="2" t="s">
        <v>189</v>
      </c>
      <c r="G166" s="4" t="str">
        <f t="shared" si="269"/>
        <v>ok</v>
      </c>
      <c r="I166" s="5"/>
      <c r="J166" s="5">
        <v>46.436999999999998</v>
      </c>
      <c r="K166" s="5">
        <v>6.3E-2</v>
      </c>
      <c r="L166" s="5">
        <v>0</v>
      </c>
      <c r="M166" s="5">
        <v>0</v>
      </c>
      <c r="N166" s="5">
        <v>0</v>
      </c>
      <c r="O166" s="5"/>
      <c r="P166" s="5"/>
      <c r="Q166" s="5"/>
      <c r="R166" s="5">
        <v>0</v>
      </c>
      <c r="S166" s="5">
        <v>0</v>
      </c>
      <c r="T166" s="5">
        <v>0</v>
      </c>
      <c r="U166" s="5">
        <v>0</v>
      </c>
      <c r="V166" s="5">
        <v>54.122999999999998</v>
      </c>
      <c r="W166" s="5">
        <v>0</v>
      </c>
      <c r="X166" s="5">
        <v>0.156</v>
      </c>
      <c r="Y166" s="5">
        <v>0</v>
      </c>
      <c r="Z166" s="5"/>
      <c r="AA166" s="5"/>
      <c r="AB166" s="5"/>
      <c r="AC166" s="5"/>
      <c r="AD166" s="5"/>
      <c r="AE166" s="5"/>
      <c r="AF166" s="5"/>
      <c r="AG166" s="5"/>
      <c r="AH166" s="5"/>
      <c r="AI166" s="4">
        <f t="shared" si="270"/>
        <v>100.779</v>
      </c>
      <c r="AJ166" s="1"/>
      <c r="AM166" s="6">
        <f t="shared" si="272"/>
        <v>32.964046605288075</v>
      </c>
      <c r="AN166" s="6">
        <f t="shared" si="273"/>
        <v>4.2378071157135197E-2</v>
      </c>
      <c r="AO166" s="6">
        <f t="shared" si="274"/>
        <v>0</v>
      </c>
      <c r="AP166" s="6">
        <f t="shared" si="275"/>
        <v>0</v>
      </c>
      <c r="AQ166" s="6">
        <f t="shared" si="276"/>
        <v>0</v>
      </c>
      <c r="AU166" s="6">
        <f t="shared" si="280"/>
        <v>0</v>
      </c>
      <c r="AV166" s="6">
        <f t="shared" si="281"/>
        <v>0</v>
      </c>
      <c r="AW166" s="6">
        <f t="shared" si="282"/>
        <v>0</v>
      </c>
      <c r="AX166" s="6">
        <f t="shared" si="283"/>
        <v>0</v>
      </c>
      <c r="AY166" s="6">
        <f t="shared" si="284"/>
        <v>66.911032699203815</v>
      </c>
      <c r="AZ166" s="6">
        <f t="shared" si="285"/>
        <v>0</v>
      </c>
      <c r="BA166" s="6">
        <f t="shared" si="286"/>
        <v>8.2542624350985361E-2</v>
      </c>
      <c r="BB166" s="6">
        <f t="shared" si="287"/>
        <v>0</v>
      </c>
      <c r="BC166" s="6" t="str">
        <f t="shared" si="288"/>
        <v/>
      </c>
      <c r="BD166" s="6" t="str">
        <f t="shared" si="289"/>
        <v/>
      </c>
      <c r="BE166" s="6" t="str">
        <f t="shared" si="290"/>
        <v/>
      </c>
      <c r="BF166" s="6" t="str">
        <f t="shared" si="291"/>
        <v/>
      </c>
      <c r="BG166" s="6" t="str">
        <f t="shared" si="292"/>
        <v/>
      </c>
      <c r="BH166" s="6" t="str">
        <f t="shared" si="293"/>
        <v/>
      </c>
      <c r="BI166" s="6" t="str">
        <f t="shared" si="294"/>
        <v/>
      </c>
      <c r="BJ166" s="6" t="str">
        <f t="shared" si="295"/>
        <v/>
      </c>
      <c r="BK166" s="6" t="str">
        <f t="shared" si="296"/>
        <v/>
      </c>
      <c r="BM166" s="1">
        <v>3</v>
      </c>
      <c r="BN166" s="7" t="str">
        <f t="shared" si="339"/>
        <v/>
      </c>
      <c r="BO166" s="8">
        <f t="shared" si="340"/>
        <v>0.98892139815864222</v>
      </c>
      <c r="BP166" s="8">
        <f t="shared" si="341"/>
        <v>1.2713421347140558E-3</v>
      </c>
      <c r="BQ166" s="8">
        <f t="shared" si="342"/>
        <v>0</v>
      </c>
      <c r="BR166" s="8">
        <f t="shared" si="343"/>
        <v>0</v>
      </c>
      <c r="BS166" s="8">
        <f t="shared" si="344"/>
        <v>0</v>
      </c>
      <c r="BT166" s="8" t="str">
        <f t="shared" si="345"/>
        <v/>
      </c>
      <c r="BU166" s="8" t="str">
        <f t="shared" si="346"/>
        <v/>
      </c>
      <c r="BV166" s="8" t="str">
        <f t="shared" si="347"/>
        <v/>
      </c>
      <c r="BW166" s="8">
        <f t="shared" si="348"/>
        <v>0</v>
      </c>
      <c r="BX166" s="8">
        <f t="shared" si="349"/>
        <v>0</v>
      </c>
      <c r="BZ166" s="7">
        <f t="shared" si="350"/>
        <v>0</v>
      </c>
      <c r="CA166" s="8">
        <f t="shared" si="351"/>
        <v>0</v>
      </c>
      <c r="CB166" s="8">
        <f t="shared" si="352"/>
        <v>2.0073309809761146</v>
      </c>
      <c r="CD166" s="7">
        <f t="shared" si="353"/>
        <v>0</v>
      </c>
      <c r="CE166" s="8">
        <f t="shared" si="354"/>
        <v>2.4762787305295606E-3</v>
      </c>
      <c r="CF166" s="8">
        <f t="shared" si="355"/>
        <v>0</v>
      </c>
      <c r="CG166" s="8" t="str">
        <f t="shared" si="356"/>
        <v/>
      </c>
      <c r="CH166" s="8" t="str">
        <f t="shared" si="357"/>
        <v/>
      </c>
      <c r="CI166" s="8" t="str">
        <f t="shared" si="358"/>
        <v/>
      </c>
      <c r="CJ166" s="8">
        <f t="shared" si="333"/>
        <v>2.4762787305295606E-3</v>
      </c>
      <c r="CK166" s="7" t="str">
        <f t="shared" si="359"/>
        <v/>
      </c>
      <c r="CL166" s="8" t="str">
        <f t="shared" si="360"/>
        <v/>
      </c>
      <c r="CM166" s="8" t="str">
        <f t="shared" si="361"/>
        <v/>
      </c>
      <c r="CO166" s="8" t="str">
        <f t="shared" si="362"/>
        <v/>
      </c>
      <c r="CP166" s="8" t="str">
        <f t="shared" si="363"/>
        <v/>
      </c>
      <c r="CQ166" s="8" t="str">
        <f t="shared" si="364"/>
        <v/>
      </c>
      <c r="CT166" s="9">
        <f t="shared" si="365"/>
        <v>66.911032699203815</v>
      </c>
      <c r="CU166" s="9">
        <f t="shared" si="366"/>
        <v>8.2542624350985361E-2</v>
      </c>
      <c r="CV166" s="3"/>
      <c r="CW166" s="3">
        <f t="shared" si="367"/>
        <v>0.49265487731263669</v>
      </c>
      <c r="CX166" s="3">
        <f t="shared" si="368"/>
        <v>0</v>
      </c>
      <c r="CY166" s="3">
        <f t="shared" si="369"/>
        <v>0</v>
      </c>
      <c r="CZ166" s="10">
        <f t="shared" si="370"/>
        <v>32.964046605288075</v>
      </c>
      <c r="DA166" s="3">
        <f t="shared" si="371"/>
        <v>0.49265487731263669</v>
      </c>
      <c r="DB166" s="3">
        <f t="shared" si="372"/>
        <v>0</v>
      </c>
      <c r="DC166" s="3">
        <f t="shared" si="373"/>
        <v>8.2542624350985361E-2</v>
      </c>
      <c r="DD166" s="3">
        <f t="shared" si="374"/>
        <v>0</v>
      </c>
      <c r="DE166" s="3">
        <f t="shared" si="375"/>
        <v>1.2336175518625279E-3</v>
      </c>
      <c r="DF166" s="10">
        <f t="shared" si="376"/>
        <v>32.964046605288075</v>
      </c>
      <c r="DG166" s="1">
        <f t="shared" si="377"/>
        <v>0.49388849486449921</v>
      </c>
    </row>
    <row r="167" spans="1:111" ht="13" x14ac:dyDescent="0.15">
      <c r="A167" s="1" t="s">
        <v>196</v>
      </c>
      <c r="B167" s="2" t="s">
        <v>515</v>
      </c>
      <c r="C167" s="2" t="s">
        <v>190</v>
      </c>
      <c r="G167" s="4" t="str">
        <f t="shared" si="269"/>
        <v>ok</v>
      </c>
      <c r="I167" s="5"/>
      <c r="J167" s="5">
        <v>44.673000000000002</v>
      </c>
      <c r="K167" s="5">
        <v>0.10199999999999999</v>
      </c>
      <c r="L167" s="5">
        <v>0.129</v>
      </c>
      <c r="M167" s="5">
        <v>0</v>
      </c>
      <c r="N167" s="5">
        <v>0</v>
      </c>
      <c r="O167" s="5"/>
      <c r="P167" s="5"/>
      <c r="Q167" s="5"/>
      <c r="R167" s="5">
        <v>0</v>
      </c>
      <c r="S167" s="5">
        <v>0</v>
      </c>
      <c r="T167" s="5">
        <v>0</v>
      </c>
      <c r="U167" s="5">
        <v>0</v>
      </c>
      <c r="V167" s="5">
        <v>53.417999999999999</v>
      </c>
      <c r="W167" s="5">
        <v>0</v>
      </c>
      <c r="X167" s="5">
        <v>0.20499999999999999</v>
      </c>
      <c r="Y167" s="5">
        <v>0</v>
      </c>
      <c r="Z167" s="5"/>
      <c r="AA167" s="5"/>
      <c r="AB167" s="5"/>
      <c r="AC167" s="5"/>
      <c r="AD167" s="5"/>
      <c r="AE167" s="5"/>
      <c r="AF167" s="5"/>
      <c r="AG167" s="5"/>
      <c r="AH167" s="5"/>
      <c r="AI167" s="4">
        <f t="shared" si="270"/>
        <v>98.527000000000001</v>
      </c>
      <c r="AJ167" s="1"/>
      <c r="AM167" s="6">
        <f t="shared" si="272"/>
        <v>32.353902808816407</v>
      </c>
      <c r="AN167" s="6">
        <f t="shared" si="273"/>
        <v>7.0001283305821616E-2</v>
      </c>
      <c r="AO167" s="6">
        <f t="shared" si="274"/>
        <v>8.8892740550997829E-2</v>
      </c>
      <c r="AP167" s="6">
        <f t="shared" si="275"/>
        <v>0</v>
      </c>
      <c r="AQ167" s="6">
        <f t="shared" si="276"/>
        <v>0</v>
      </c>
      <c r="AU167" s="6">
        <f t="shared" si="280"/>
        <v>0</v>
      </c>
      <c r="AV167" s="6">
        <f t="shared" si="281"/>
        <v>0</v>
      </c>
      <c r="AW167" s="6">
        <f t="shared" si="282"/>
        <v>0</v>
      </c>
      <c r="AX167" s="6">
        <f t="shared" si="283"/>
        <v>0</v>
      </c>
      <c r="AY167" s="6">
        <f t="shared" si="284"/>
        <v>67.37653754540068</v>
      </c>
      <c r="AZ167" s="6">
        <f t="shared" si="285"/>
        <v>0</v>
      </c>
      <c r="BA167" s="6">
        <f t="shared" si="286"/>
        <v>0.11066562192610138</v>
      </c>
      <c r="BB167" s="6">
        <f t="shared" si="287"/>
        <v>0</v>
      </c>
      <c r="BC167" s="6" t="str">
        <f t="shared" si="288"/>
        <v/>
      </c>
      <c r="BD167" s="6" t="str">
        <f t="shared" si="289"/>
        <v/>
      </c>
      <c r="BE167" s="6" t="str">
        <f t="shared" si="290"/>
        <v/>
      </c>
      <c r="BF167" s="6" t="str">
        <f t="shared" si="291"/>
        <v/>
      </c>
      <c r="BG167" s="6" t="str">
        <f t="shared" si="292"/>
        <v/>
      </c>
      <c r="BH167" s="6" t="str">
        <f t="shared" si="293"/>
        <v/>
      </c>
      <c r="BI167" s="6" t="str">
        <f t="shared" si="294"/>
        <v/>
      </c>
      <c r="BJ167" s="6" t="str">
        <f t="shared" si="295"/>
        <v/>
      </c>
      <c r="BK167" s="6" t="str">
        <f t="shared" si="296"/>
        <v/>
      </c>
      <c r="BM167" s="1">
        <v>3</v>
      </c>
      <c r="BN167" s="7" t="str">
        <f t="shared" si="339"/>
        <v/>
      </c>
      <c r="BO167" s="8">
        <f t="shared" si="340"/>
        <v>0.97061708426449234</v>
      </c>
      <c r="BP167" s="8">
        <f t="shared" si="341"/>
        <v>2.1000384991746485E-3</v>
      </c>
      <c r="BQ167" s="8">
        <f t="shared" si="342"/>
        <v>2.666782216529935E-3</v>
      </c>
      <c r="BR167" s="8">
        <f t="shared" si="343"/>
        <v>0</v>
      </c>
      <c r="BS167" s="8">
        <f t="shared" si="344"/>
        <v>0</v>
      </c>
      <c r="BT167" s="8" t="str">
        <f t="shared" si="345"/>
        <v/>
      </c>
      <c r="BU167" s="8" t="str">
        <f t="shared" si="346"/>
        <v/>
      </c>
      <c r="BV167" s="8" t="str">
        <f t="shared" si="347"/>
        <v/>
      </c>
      <c r="BW167" s="8">
        <f t="shared" si="348"/>
        <v>0</v>
      </c>
      <c r="BX167" s="8">
        <f t="shared" si="349"/>
        <v>0</v>
      </c>
      <c r="BZ167" s="7">
        <f t="shared" si="350"/>
        <v>0</v>
      </c>
      <c r="CA167" s="8">
        <f t="shared" si="351"/>
        <v>0</v>
      </c>
      <c r="CB167" s="8">
        <f t="shared" si="352"/>
        <v>2.0212961263620204</v>
      </c>
      <c r="CD167" s="7">
        <f t="shared" si="353"/>
        <v>0</v>
      </c>
      <c r="CE167" s="8">
        <f t="shared" si="354"/>
        <v>3.3199686577830411E-3</v>
      </c>
      <c r="CF167" s="8">
        <f t="shared" si="355"/>
        <v>0</v>
      </c>
      <c r="CG167" s="8" t="str">
        <f t="shared" si="356"/>
        <v/>
      </c>
      <c r="CH167" s="8" t="str">
        <f t="shared" si="357"/>
        <v/>
      </c>
      <c r="CI167" s="8" t="str">
        <f t="shared" si="358"/>
        <v/>
      </c>
      <c r="CJ167" s="8">
        <f t="shared" si="333"/>
        <v>3.3199686577830411E-3</v>
      </c>
      <c r="CK167" s="7" t="str">
        <f t="shared" si="359"/>
        <v/>
      </c>
      <c r="CL167" s="8" t="str">
        <f t="shared" si="360"/>
        <v/>
      </c>
      <c r="CM167" s="8" t="str">
        <f t="shared" si="361"/>
        <v/>
      </c>
      <c r="CO167" s="8" t="str">
        <f t="shared" si="362"/>
        <v/>
      </c>
      <c r="CP167" s="8" t="str">
        <f t="shared" si="363"/>
        <v/>
      </c>
      <c r="CQ167" s="8" t="str">
        <f t="shared" si="364"/>
        <v/>
      </c>
      <c r="CT167" s="9">
        <f t="shared" si="365"/>
        <v>67.37653754540068</v>
      </c>
      <c r="CU167" s="9">
        <f t="shared" si="366"/>
        <v>0.11066562192610138</v>
      </c>
      <c r="CV167" s="3"/>
      <c r="CW167" s="3">
        <f t="shared" si="367"/>
        <v>0.48019539126680721</v>
      </c>
      <c r="CX167" s="3">
        <f t="shared" si="368"/>
        <v>0</v>
      </c>
      <c r="CY167" s="3">
        <f t="shared" si="369"/>
        <v>0</v>
      </c>
      <c r="CZ167" s="10">
        <f t="shared" si="370"/>
        <v>32.353902808816407</v>
      </c>
      <c r="DA167" s="3">
        <f t="shared" si="371"/>
        <v>0.48019539126680721</v>
      </c>
      <c r="DB167" s="3">
        <f t="shared" si="372"/>
        <v>0</v>
      </c>
      <c r="DC167" s="3">
        <f t="shared" si="373"/>
        <v>0.11066562192610138</v>
      </c>
      <c r="DD167" s="3">
        <f t="shared" si="374"/>
        <v>0</v>
      </c>
      <c r="DE167" s="3">
        <f t="shared" si="375"/>
        <v>1.6424949390064902E-3</v>
      </c>
      <c r="DF167" s="10">
        <f t="shared" si="376"/>
        <v>32.353902808816407</v>
      </c>
      <c r="DG167" s="1">
        <f t="shared" si="377"/>
        <v>0.48183788620581375</v>
      </c>
    </row>
    <row r="168" spans="1:111" ht="13" x14ac:dyDescent="0.15">
      <c r="A168" s="1" t="s">
        <v>196</v>
      </c>
      <c r="B168" s="2" t="s">
        <v>515</v>
      </c>
      <c r="C168" s="2" t="s">
        <v>191</v>
      </c>
      <c r="G168" s="4" t="str">
        <f t="shared" si="269"/>
        <v>ok</v>
      </c>
      <c r="I168" s="5"/>
      <c r="J168" s="5">
        <v>46.295000000000002</v>
      </c>
      <c r="K168" s="5">
        <v>0</v>
      </c>
      <c r="L168" s="5">
        <v>0</v>
      </c>
      <c r="M168" s="5">
        <v>0</v>
      </c>
      <c r="N168" s="5">
        <v>0</v>
      </c>
      <c r="O168" s="5"/>
      <c r="P168" s="5"/>
      <c r="Q168" s="5"/>
      <c r="R168" s="5">
        <v>0</v>
      </c>
      <c r="S168" s="5">
        <v>0</v>
      </c>
      <c r="T168" s="5">
        <v>0</v>
      </c>
      <c r="U168" s="5">
        <v>0</v>
      </c>
      <c r="V168" s="5">
        <v>54.146000000000001</v>
      </c>
      <c r="W168" s="5">
        <v>0</v>
      </c>
      <c r="X168" s="5">
        <v>0.14099999999999999</v>
      </c>
      <c r="Y168" s="5">
        <v>0</v>
      </c>
      <c r="Z168" s="5"/>
      <c r="AA168" s="5"/>
      <c r="AB168" s="5"/>
      <c r="AC168" s="5"/>
      <c r="AD168" s="5"/>
      <c r="AE168" s="5"/>
      <c r="AF168" s="5"/>
      <c r="AG168" s="5"/>
      <c r="AH168" s="5"/>
      <c r="AI168" s="4">
        <f t="shared" si="270"/>
        <v>100.58200000000001</v>
      </c>
      <c r="AJ168" s="1"/>
      <c r="AM168" s="6">
        <f t="shared" si="272"/>
        <v>32.903612266133855</v>
      </c>
      <c r="AN168" s="6">
        <f t="shared" si="273"/>
        <v>0</v>
      </c>
      <c r="AO168" s="6">
        <f t="shared" si="274"/>
        <v>0</v>
      </c>
      <c r="AP168" s="6">
        <f t="shared" si="275"/>
        <v>0</v>
      </c>
      <c r="AQ168" s="6">
        <f t="shared" si="276"/>
        <v>0</v>
      </c>
      <c r="AU168" s="6">
        <f t="shared" si="280"/>
        <v>0</v>
      </c>
      <c r="AV168" s="6">
        <f t="shared" si="281"/>
        <v>0</v>
      </c>
      <c r="AW168" s="6">
        <f t="shared" si="282"/>
        <v>0</v>
      </c>
      <c r="AX168" s="6">
        <f t="shared" si="283"/>
        <v>0</v>
      </c>
      <c r="AY168" s="6">
        <f t="shared" si="284"/>
        <v>67.021690260370789</v>
      </c>
      <c r="AZ168" s="6">
        <f t="shared" si="285"/>
        <v>0</v>
      </c>
      <c r="BA168" s="6">
        <f t="shared" si="286"/>
        <v>7.4697473495364541E-2</v>
      </c>
      <c r="BB168" s="6">
        <f t="shared" si="287"/>
        <v>0</v>
      </c>
      <c r="BC168" s="6" t="str">
        <f t="shared" si="288"/>
        <v/>
      </c>
      <c r="BD168" s="6" t="str">
        <f t="shared" si="289"/>
        <v/>
      </c>
      <c r="BE168" s="6" t="str">
        <f t="shared" si="290"/>
        <v/>
      </c>
      <c r="BF168" s="6" t="str">
        <f t="shared" si="291"/>
        <v/>
      </c>
      <c r="BG168" s="6" t="str">
        <f t="shared" si="292"/>
        <v/>
      </c>
      <c r="BH168" s="6" t="str">
        <f t="shared" si="293"/>
        <v/>
      </c>
      <c r="BI168" s="6" t="str">
        <f t="shared" si="294"/>
        <v/>
      </c>
      <c r="BJ168" s="6" t="str">
        <f t="shared" si="295"/>
        <v/>
      </c>
      <c r="BK168" s="6" t="str">
        <f t="shared" si="296"/>
        <v/>
      </c>
      <c r="BM168" s="1">
        <v>3</v>
      </c>
      <c r="BN168" s="7" t="str">
        <f t="shared" si="339"/>
        <v/>
      </c>
      <c r="BO168" s="8">
        <f t="shared" si="340"/>
        <v>0.98710836798401569</v>
      </c>
      <c r="BP168" s="8">
        <f t="shared" si="341"/>
        <v>0</v>
      </c>
      <c r="BQ168" s="8">
        <f t="shared" si="342"/>
        <v>0</v>
      </c>
      <c r="BR168" s="8">
        <f t="shared" si="343"/>
        <v>0</v>
      </c>
      <c r="BS168" s="8">
        <f t="shared" si="344"/>
        <v>0</v>
      </c>
      <c r="BT168" s="8" t="str">
        <f t="shared" si="345"/>
        <v/>
      </c>
      <c r="BU168" s="8" t="str">
        <f t="shared" si="346"/>
        <v/>
      </c>
      <c r="BV168" s="8" t="str">
        <f t="shared" si="347"/>
        <v/>
      </c>
      <c r="BW168" s="8">
        <f t="shared" si="348"/>
        <v>0</v>
      </c>
      <c r="BX168" s="8">
        <f t="shared" si="349"/>
        <v>0</v>
      </c>
      <c r="BZ168" s="7">
        <f t="shared" si="350"/>
        <v>0</v>
      </c>
      <c r="CA168" s="8">
        <f t="shared" si="351"/>
        <v>0</v>
      </c>
      <c r="CB168" s="8">
        <f t="shared" si="352"/>
        <v>2.0106507078111235</v>
      </c>
      <c r="CD168" s="7">
        <f t="shared" si="353"/>
        <v>0</v>
      </c>
      <c r="CE168" s="8">
        <f t="shared" si="354"/>
        <v>2.2409242048609364E-3</v>
      </c>
      <c r="CF168" s="8">
        <f t="shared" si="355"/>
        <v>0</v>
      </c>
      <c r="CG168" s="8" t="str">
        <f t="shared" si="356"/>
        <v/>
      </c>
      <c r="CH168" s="8" t="str">
        <f t="shared" si="357"/>
        <v/>
      </c>
      <c r="CI168" s="8" t="str">
        <f t="shared" si="358"/>
        <v/>
      </c>
      <c r="CJ168" s="8">
        <f t="shared" si="333"/>
        <v>2.2409242048609364E-3</v>
      </c>
      <c r="CK168" s="7" t="str">
        <f t="shared" si="359"/>
        <v/>
      </c>
      <c r="CL168" s="8" t="str">
        <f t="shared" si="360"/>
        <v/>
      </c>
      <c r="CM168" s="8" t="str">
        <f t="shared" si="361"/>
        <v/>
      </c>
      <c r="CO168" s="8" t="str">
        <f t="shared" si="362"/>
        <v/>
      </c>
      <c r="CP168" s="8" t="str">
        <f t="shared" si="363"/>
        <v/>
      </c>
      <c r="CQ168" s="8" t="str">
        <f t="shared" si="364"/>
        <v/>
      </c>
      <c r="CT168" s="9">
        <f t="shared" si="365"/>
        <v>67.021690260370789</v>
      </c>
      <c r="CU168" s="9">
        <f t="shared" si="366"/>
        <v>7.4697473495364541E-2</v>
      </c>
      <c r="CV168" s="3"/>
      <c r="CW168" s="3">
        <f t="shared" si="367"/>
        <v>0.49093975604475931</v>
      </c>
      <c r="CX168" s="3">
        <f t="shared" si="368"/>
        <v>0</v>
      </c>
      <c r="CY168" s="3">
        <f t="shared" si="369"/>
        <v>0</v>
      </c>
      <c r="CZ168" s="10">
        <f t="shared" si="370"/>
        <v>32.903612266133855</v>
      </c>
      <c r="DA168" s="3">
        <f t="shared" si="371"/>
        <v>0.49093975604475931</v>
      </c>
      <c r="DB168" s="3">
        <f t="shared" si="372"/>
        <v>0</v>
      </c>
      <c r="DC168" s="3">
        <f t="shared" si="373"/>
        <v>7.4697473495364541E-2</v>
      </c>
      <c r="DD168" s="3">
        <f t="shared" si="374"/>
        <v>0</v>
      </c>
      <c r="DE168" s="3">
        <f t="shared" si="375"/>
        <v>1.1145268525036343E-3</v>
      </c>
      <c r="DF168" s="10">
        <f t="shared" si="376"/>
        <v>32.903612266133855</v>
      </c>
      <c r="DG168" s="1">
        <f t="shared" si="377"/>
        <v>0.49205428289726288</v>
      </c>
    </row>
    <row r="169" spans="1:111" ht="13" x14ac:dyDescent="0.15"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J169" s="1"/>
      <c r="CT169" s="9"/>
      <c r="CU169" s="9"/>
      <c r="CV169" s="3"/>
      <c r="CW169" s="3"/>
      <c r="CX169" s="3"/>
      <c r="CY169" s="3"/>
      <c r="CZ169" s="10"/>
      <c r="DA169" s="3"/>
      <c r="DB169" s="3"/>
      <c r="DC169" s="3"/>
      <c r="DD169" s="3"/>
      <c r="DE169" s="3"/>
      <c r="DF169" s="10"/>
    </row>
    <row r="170" spans="1:111" ht="13" x14ac:dyDescent="0.15">
      <c r="A170" s="1" t="s">
        <v>204</v>
      </c>
      <c r="B170" s="2" t="s">
        <v>512</v>
      </c>
      <c r="C170" s="2" t="s">
        <v>199</v>
      </c>
      <c r="G170" s="4" t="str">
        <f t="shared" ref="G170:G176" si="378">IF(AND(AI170&lt;102,AI170&gt;98),"ok","fail")</f>
        <v>ok</v>
      </c>
      <c r="I170" s="5"/>
      <c r="J170" s="5">
        <v>6</v>
      </c>
      <c r="K170" s="5">
        <v>3.2130000000000001</v>
      </c>
      <c r="L170" s="5">
        <v>11.472</v>
      </c>
      <c r="M170" s="5">
        <v>0</v>
      </c>
      <c r="N170" s="5">
        <v>0</v>
      </c>
      <c r="O170" s="5"/>
      <c r="P170" s="5"/>
      <c r="Q170" s="5"/>
      <c r="R170" s="5">
        <v>0.42799999999999999</v>
      </c>
      <c r="S170" s="5">
        <v>0</v>
      </c>
      <c r="T170" s="5">
        <v>0</v>
      </c>
      <c r="U170" s="5">
        <v>0</v>
      </c>
      <c r="V170" s="5">
        <v>5.2149999999999999</v>
      </c>
      <c r="W170" s="5">
        <v>0</v>
      </c>
      <c r="X170" s="5">
        <v>73.230999999999995</v>
      </c>
      <c r="Y170" s="5">
        <v>0</v>
      </c>
      <c r="Z170" s="5"/>
      <c r="AA170" s="5"/>
      <c r="AB170" s="5"/>
      <c r="AC170" s="5"/>
      <c r="AD170" s="5"/>
      <c r="AE170" s="5"/>
      <c r="AF170" s="5"/>
      <c r="AG170" s="5"/>
      <c r="AH170" s="5"/>
      <c r="AI170" s="4">
        <f t="shared" ref="AI170:AI176" si="379">SUM(I170:AH170)</f>
        <v>99.558999999999997</v>
      </c>
      <c r="AJ170" s="1"/>
      <c r="AM170" s="6">
        <f t="shared" ref="AM170:AM176" si="380">IF(J170="","",100*(J170/55.845)/((I170/54.938049)+(J170/55.845)+(K170/58.9332)+(L170/58.6934)+(M170/63.546)+(N170/107.8682)+(O170/196.96654)+(P170/204.3833)+(Q170/112.411)+(R170/65.39)+(S170/207.2)+(T170/78.96)+(U170/200.59)+(V170/32.066)+(W170/208.98037)+(X170/74.92159)+(Y170/121.757)+(Z170/30.973762)+(AA170/50.9415)+(AB170/238.0289)+(AC170/28.0855)+(AD170/137.327)+(AE170/40.078)+(AF170/18.9984032)+(AG170/35.4527)+(AH170/15.9994)))</f>
        <v>7.1434909576119887</v>
      </c>
      <c r="AN170" s="6">
        <f t="shared" ref="AN170:AN176" si="381">IF(K170="","",100*(K170/58.9332)/((I170/54.938049)+(J170/55.845)+(K170/58.9332)+(L170/58.6934)+(M170/63.546)+(N170/107.8682)+(O170/196.96654)+(P170/204.3833)+(Q170/112.411)+(R170/65.39)+(S170/207.2)+(T170/78.96)+(U170/200.59)+(V170/32.066)+(W170/208.98037)+(X170/74.92159)+(Y170/121.757)+(Z170/30.973762)+(AA170/50.9415)+(AB170/238.0289)+(AC170/28.0855)+(AD170/137.327)+(AE170/40.078)+(AF170/18.9984032)+(AG170/35.4527)+(AH170/15.9994)))</f>
        <v>3.6248851110860962</v>
      </c>
      <c r="AO170" s="6">
        <f t="shared" ref="AO170:AO176" si="382">IF(L170="","",100*(L170/58.6934)/((I170/54.938049)+(J170/55.845)+(K170/58.9332)+(L170/58.6934)+(M170/63.546)+(N170/107.8682)+(O170/196.96654)+(P170/204.3833)+(Q170/112.411)+(R170/65.39)+(S170/207.2)+(T170/78.96)+(U170/200.59)+(V170/32.066)+(W170/208.98037)+(X170/74.92159)+(Y170/121.757)+(Z170/30.973762)+(AA170/50.9415)+(AB170/238.0289)+(AC170/28.0855)+(AD170/137.327)+(AE170/40.078)+(AF170/18.9984032)+(AG170/35.4527)+(AH170/15.9994)))</f>
        <v>12.99551259312347</v>
      </c>
      <c r="AP170" s="6">
        <f t="shared" ref="AP170:AP176" si="383">IF(M170="","",100*(M170/63.546)/((I170/54.938049)+(J170/55.845)+(K170/58.9332)+(L170/58.6934)+(M170/63.546)+(N170/107.8682)+(O170/196.96654)+(P170/204.3833)+(Q170/112.411)+(R170/65.39)+(S170/207.2)+(T170/78.96)+(U170/200.59)+(V170/32.066)+(W170/208.98037)+(X170/74.92159)+(Y170/121.757)+(Z170/30.973762)+(AA170/50.9415)+(AB170/238.0289)+(AC170/28.0855)+(AD170/137.327)+(AE170/40.078)+(AF170/18.9984032)+(AG170/35.4527)+(AH170/15.9994)))</f>
        <v>0</v>
      </c>
      <c r="AQ170" s="6">
        <f t="shared" ref="AQ170:AQ176" si="384">IF(N170="","",100*(N170/107.8682)/((I170/54.938049)+(J170/55.845)+(K170/58.9332)+(L170/58.6934)+(M170/63.546)+(N170/107.8682)+(O170/196.96654)+(P170/204.3833)+(Q170/112.411)+(R170/65.39)+(S170/207.2)+(T170/78.96)+(U170/200.59)+(V170/32.066)+(W170/208.98037)+(X170/74.92159)+(Y170/121.757)+(Z170/30.973762)+(AA170/50.9415)+(AB170/238.0289)+(AC170/28.0855)+(AD170/137.327)+(AE170/40.078)+(AF170/18.9984032)+(AG170/35.4527)+(AH170/15.9994)))</f>
        <v>0</v>
      </c>
      <c r="AU170" s="6">
        <f t="shared" ref="AU170:AU176" si="385">IF(R170="","",100*(R170/65.39)/((I170/54.938049)+(J170/55.845)+(K170/58.9332)+(L170/58.6934)+(M170/63.546)+(N170/107.8682)+(O170/196.96654)+(P170/204.3833)+(Q170/112.411)+(R170/65.39)+(S170/207.2)+(T170/78.96)+(U170/200.59)+(V170/32.066)+(W170/208.98037)+(X170/74.92159)+(Y170/121.757)+(Z170/30.973762)+(AA170/50.9415)+(AB170/238.0289)+(AC170/28.0855)+(AD170/137.327)+(AE170/40.078)+(AF170/18.9984032)+(AG170/35.4527)+(AH170/15.9994)))</f>
        <v>0.4351870624507217</v>
      </c>
      <c r="AV170" s="6">
        <f t="shared" ref="AV170:AV176" si="386">IF(S170="","",100*(S170/207.2)/((I170/54.938049)+(J170/55.845)+(K170/58.9332)+(L170/58.6934)+(M170/63.546)+(N170/107.8682)+(O170/196.96654)+(P170/204.3833)+(Q170/112.411)+(R170/65.39)+(S170/207.2)+(T170/78.96)+(U170/200.59)+(V170/32.066)+(W170/208.98037)+(X170/74.92159)+(Y170/121.757)+(Z170/30.973762)+(AA170/50.9415)+(AB170/238.0289)+(AC170/28.0855)+(AD170/137.327)+(AE170/40.078)+(AF170/18.9984032)+(AG170/35.4527)+(AH170/15.9994)))</f>
        <v>0</v>
      </c>
      <c r="AW170" s="6">
        <f t="shared" ref="AW170:AW176" si="387">IF(T170="","",100*(T170/78.96)/((I170/54.938049)+(J170/55.845)+(K170/58.9332)+(L170/58.6934)+(M170/63.546)+(N170/107.8682)+(O170/196.96654)+(P170/204.3833)+(Q170/112.411)+(R170/65.39)+(S170/207.2)+(T170/78.96)+(U170/200.59)+(V170/32.066)+(W170/208.98037)+(X170/74.92159)+(Y170/121.757)+(Z170/30.973762)+(AA170/50.9415)+(AB170/238.0289)+(AC170/28.0855)+(AD170/137.327)+(AE170/40.078)+(AF170/18.9984032)+(AG170/35.4527)+(AH170/15.9994)))</f>
        <v>0</v>
      </c>
      <c r="AX170" s="6">
        <f t="shared" ref="AX170:AX176" si="388">IF(U170="","",100*(U170/200.59)/((I170/54.938049)+(J170/55.845)+(K170/58.9332)+(L170/58.6934)+(M170/63.546)+(N170/107.8682)+(O170/196.96654)+(P170/204.3833)+(Q170/112.411)+(R170/65.39)+(S170/207.2)+(T170/78.96)+(U170/200.59)+(V170/32.066)+(W170/208.98037)+(X170/74.92159)+(Y170/121.757)+(Z170/30.973762)+(AA170/50.9415)+(AB170/238.0289)+(AC170/28.0855)+(AD170/137.327)+(AE170/40.078)+(AF170/18.9984032)+(AG170/35.4527)+(AH170/15.9994)))</f>
        <v>0</v>
      </c>
      <c r="AY170" s="6">
        <f t="shared" si="284"/>
        <v>10.813170943952542</v>
      </c>
      <c r="AZ170" s="6">
        <f t="shared" si="285"/>
        <v>0</v>
      </c>
      <c r="BA170" s="6">
        <f t="shared" si="286"/>
        <v>64.987753331775181</v>
      </c>
      <c r="BB170" s="6">
        <f t="shared" si="287"/>
        <v>0</v>
      </c>
      <c r="BC170" s="6" t="str">
        <f t="shared" si="288"/>
        <v/>
      </c>
      <c r="BD170" s="6" t="str">
        <f t="shared" si="289"/>
        <v/>
      </c>
      <c r="BE170" s="6" t="str">
        <f t="shared" si="290"/>
        <v/>
      </c>
      <c r="BF170" s="6" t="str">
        <f t="shared" si="291"/>
        <v/>
      </c>
      <c r="BG170" s="6" t="str">
        <f t="shared" si="292"/>
        <v/>
      </c>
      <c r="BH170" s="6" t="str">
        <f t="shared" si="293"/>
        <v/>
      </c>
      <c r="BI170" s="6" t="str">
        <f t="shared" si="294"/>
        <v/>
      </c>
      <c r="BJ170" s="6" t="str">
        <f t="shared" si="295"/>
        <v/>
      </c>
      <c r="BK170" s="6" t="str">
        <f t="shared" si="296"/>
        <v/>
      </c>
      <c r="BM170" s="1">
        <v>4</v>
      </c>
      <c r="BN170" s="7" t="str">
        <f t="shared" ref="BN170:BX176" si="389">IF(AL170="","",AL170*$BM170/100)</f>
        <v/>
      </c>
      <c r="BO170" s="8">
        <f t="shared" si="389"/>
        <v>0.28573963830447957</v>
      </c>
      <c r="BP170" s="8">
        <f t="shared" si="389"/>
        <v>0.14499540444344386</v>
      </c>
      <c r="BQ170" s="8">
        <f t="shared" si="389"/>
        <v>0.51982050372493882</v>
      </c>
      <c r="BR170" s="8">
        <f t="shared" si="389"/>
        <v>0</v>
      </c>
      <c r="BS170" s="8">
        <f t="shared" si="389"/>
        <v>0</v>
      </c>
      <c r="BT170" s="8" t="str">
        <f t="shared" si="389"/>
        <v/>
      </c>
      <c r="BU170" s="8" t="str">
        <f t="shared" si="389"/>
        <v/>
      </c>
      <c r="BV170" s="8" t="str">
        <f t="shared" si="389"/>
        <v/>
      </c>
      <c r="BW170" s="8">
        <f t="shared" si="389"/>
        <v>1.7407482498028867E-2</v>
      </c>
      <c r="BX170" s="8">
        <f t="shared" si="389"/>
        <v>0</v>
      </c>
      <c r="BY170" s="8">
        <f>SUM(BN170:BX170)</f>
        <v>0.96796302897089104</v>
      </c>
      <c r="BZ170" s="7">
        <f t="shared" ref="BZ170:CB176" si="390">IF(AW170="","",AW170*$BM170/100)</f>
        <v>0</v>
      </c>
      <c r="CA170" s="8">
        <f t="shared" si="390"/>
        <v>0</v>
      </c>
      <c r="CB170" s="8">
        <f t="shared" si="390"/>
        <v>0.43252683775810169</v>
      </c>
      <c r="CD170" s="7">
        <f t="shared" ref="CD170:CI176" si="391">IF(AZ170="","",AZ170*$BM170/100)</f>
        <v>0</v>
      </c>
      <c r="CE170" s="8">
        <f t="shared" si="391"/>
        <v>2.5995101332710071</v>
      </c>
      <c r="CF170" s="8">
        <f t="shared" si="391"/>
        <v>0</v>
      </c>
      <c r="CG170" s="8" t="str">
        <f t="shared" si="391"/>
        <v/>
      </c>
      <c r="CH170" s="8" t="str">
        <f t="shared" si="391"/>
        <v/>
      </c>
      <c r="CI170" s="8" t="str">
        <f t="shared" si="391"/>
        <v/>
      </c>
      <c r="CJ170" s="8">
        <f t="shared" ref="CJ170:CJ176" si="392">SUM(CD170:CI170)</f>
        <v>2.5995101332710071</v>
      </c>
      <c r="CK170" s="7" t="str">
        <f t="shared" ref="CK170:CM176" si="393">IF(BF170="","",BF170*$BM170/100)</f>
        <v/>
      </c>
      <c r="CL170" s="8" t="str">
        <f t="shared" si="393"/>
        <v/>
      </c>
      <c r="CM170" s="8" t="str">
        <f t="shared" si="393"/>
        <v/>
      </c>
      <c r="CO170" s="8" t="str">
        <f t="shared" ref="CO170:CQ176" si="394">IF(BI170="","",BI170*$BM170/100)</f>
        <v/>
      </c>
      <c r="CP170" s="8" t="str">
        <f t="shared" si="394"/>
        <v/>
      </c>
      <c r="CQ170" s="8" t="str">
        <f t="shared" si="394"/>
        <v/>
      </c>
      <c r="CT170" s="9">
        <f t="shared" ref="CT170:CT176" si="395">AY170-AU170</f>
        <v>10.377983881501821</v>
      </c>
      <c r="CU170" s="9">
        <f t="shared" ref="CU170:CU176" si="396">IF(AZ170+BA170+BB170&gt;0,AZ170+BA170+BB170,"")</f>
        <v>64.987753331775181</v>
      </c>
      <c r="CV170" s="3"/>
      <c r="CW170" s="3">
        <f t="shared" ref="CW170:CW176" si="397">AM170/AY170</f>
        <v>0.66062869019999293</v>
      </c>
      <c r="CX170" s="3">
        <f t="shared" ref="CX170:CX176" si="398">AU170/AY170</f>
        <v>4.0246017075509913E-2</v>
      </c>
      <c r="CY170" s="3">
        <f t="shared" ref="CY170:CY176" si="399">AV170/AY170</f>
        <v>0</v>
      </c>
      <c r="CZ170" s="10">
        <f t="shared" ref="CZ170:CZ176" si="400">AL170+AT170+AM170</f>
        <v>7.1434909576119887</v>
      </c>
      <c r="DA170" s="3">
        <f t="shared" ref="DA170:DA176" si="401">(AM170+AU170+AT170+AL170)/AY170</f>
        <v>0.70087470727550283</v>
      </c>
      <c r="DB170" s="3">
        <f t="shared" ref="DB170:DB176" si="402">AV170/(BA170+BB170+AY170)</f>
        <v>0</v>
      </c>
      <c r="DC170" s="3">
        <f t="shared" ref="DC170:DC176" si="403">AV170+BA170+BB170</f>
        <v>64.987753331775181</v>
      </c>
      <c r="DD170" s="3">
        <f t="shared" ref="DD170:DD176" si="404">(AP170+AQ170+AV170)/(AY170+BA170+BB170)</f>
        <v>0</v>
      </c>
      <c r="DE170" s="3">
        <f t="shared" ref="DE170:DE176" si="405">(BA170+BB170)/AY170</f>
        <v>6.0100551141402914</v>
      </c>
      <c r="DF170" s="10">
        <f t="shared" ref="DF170:DF176" si="406">AM170+AU170+AT170+AL170</f>
        <v>7.5786780200627106</v>
      </c>
      <c r="DG170" s="1">
        <f t="shared" ref="DG170:DG176" si="407">(AU170+AT170+AM170+AL170+BA170)/AY170</f>
        <v>6.7109298214157942</v>
      </c>
    </row>
    <row r="171" spans="1:111" ht="13" x14ac:dyDescent="0.15">
      <c r="A171" s="1" t="s">
        <v>204</v>
      </c>
      <c r="B171" s="2" t="s">
        <v>512</v>
      </c>
      <c r="C171" s="2" t="s">
        <v>203</v>
      </c>
      <c r="G171" s="4" t="str">
        <f t="shared" si="378"/>
        <v>ok</v>
      </c>
      <c r="I171" s="5"/>
      <c r="J171" s="5">
        <v>5.6440000000000001</v>
      </c>
      <c r="K171" s="5">
        <v>3.2930000000000001</v>
      </c>
      <c r="L171" s="5">
        <v>12.198</v>
      </c>
      <c r="M171" s="5">
        <v>0</v>
      </c>
      <c r="N171" s="5">
        <v>0</v>
      </c>
      <c r="O171" s="5"/>
      <c r="P171" s="5"/>
      <c r="Q171" s="5"/>
      <c r="R171" s="5">
        <v>0</v>
      </c>
      <c r="S171" s="5">
        <v>0</v>
      </c>
      <c r="T171" s="5">
        <v>0</v>
      </c>
      <c r="U171" s="5">
        <v>0</v>
      </c>
      <c r="V171" s="5">
        <v>5.3650000000000002</v>
      </c>
      <c r="W171" s="5">
        <v>0</v>
      </c>
      <c r="X171" s="5">
        <v>74.132000000000005</v>
      </c>
      <c r="Y171" s="5">
        <v>0</v>
      </c>
      <c r="Z171" s="5"/>
      <c r="AA171" s="5"/>
      <c r="AB171" s="5"/>
      <c r="AC171" s="5"/>
      <c r="AD171" s="5"/>
      <c r="AE171" s="5"/>
      <c r="AF171" s="5"/>
      <c r="AG171" s="5"/>
      <c r="AH171" s="5"/>
      <c r="AI171" s="4">
        <f t="shared" si="379"/>
        <v>100.63200000000001</v>
      </c>
      <c r="AJ171" s="1"/>
      <c r="AM171" s="6">
        <f t="shared" si="380"/>
        <v>6.6423116312525865</v>
      </c>
      <c r="AN171" s="6">
        <f t="shared" si="381"/>
        <v>3.6723853367202706</v>
      </c>
      <c r="AO171" s="6">
        <f t="shared" si="382"/>
        <v>13.658905433585039</v>
      </c>
      <c r="AP171" s="6">
        <f t="shared" si="383"/>
        <v>0</v>
      </c>
      <c r="AQ171" s="6">
        <f t="shared" si="384"/>
        <v>0</v>
      </c>
      <c r="AU171" s="6">
        <f t="shared" si="385"/>
        <v>0</v>
      </c>
      <c r="AV171" s="6">
        <f t="shared" si="386"/>
        <v>0</v>
      </c>
      <c r="AW171" s="6">
        <f t="shared" si="387"/>
        <v>0</v>
      </c>
      <c r="AX171" s="6">
        <f t="shared" si="388"/>
        <v>0</v>
      </c>
      <c r="AY171" s="6">
        <f t="shared" si="284"/>
        <v>10.996170759911067</v>
      </c>
      <c r="AZ171" s="6">
        <f t="shared" si="285"/>
        <v>0</v>
      </c>
      <c r="BA171" s="6">
        <f t="shared" si="286"/>
        <v>65.030226838531036</v>
      </c>
      <c r="BB171" s="6">
        <f t="shared" si="287"/>
        <v>0</v>
      </c>
      <c r="BC171" s="6" t="str">
        <f t="shared" si="288"/>
        <v/>
      </c>
      <c r="BD171" s="6" t="str">
        <f t="shared" si="289"/>
        <v/>
      </c>
      <c r="BE171" s="6" t="str">
        <f t="shared" si="290"/>
        <v/>
      </c>
      <c r="BF171" s="6" t="str">
        <f t="shared" si="291"/>
        <v/>
      </c>
      <c r="BG171" s="6" t="str">
        <f t="shared" si="292"/>
        <v/>
      </c>
      <c r="BH171" s="6" t="str">
        <f t="shared" si="293"/>
        <v/>
      </c>
      <c r="BI171" s="6" t="str">
        <f t="shared" si="294"/>
        <v/>
      </c>
      <c r="BJ171" s="6" t="str">
        <f t="shared" si="295"/>
        <v/>
      </c>
      <c r="BK171" s="6" t="str">
        <f t="shared" si="296"/>
        <v/>
      </c>
      <c r="BM171" s="1">
        <v>4</v>
      </c>
      <c r="BN171" s="7" t="str">
        <f t="shared" si="389"/>
        <v/>
      </c>
      <c r="BO171" s="8">
        <f t="shared" si="389"/>
        <v>0.26569246525010348</v>
      </c>
      <c r="BP171" s="8">
        <f t="shared" si="389"/>
        <v>0.14689541346881083</v>
      </c>
      <c r="BQ171" s="8">
        <f t="shared" si="389"/>
        <v>0.54635621734340156</v>
      </c>
      <c r="BR171" s="8">
        <f t="shared" si="389"/>
        <v>0</v>
      </c>
      <c r="BS171" s="8">
        <f t="shared" si="389"/>
        <v>0</v>
      </c>
      <c r="BT171" s="8" t="str">
        <f t="shared" si="389"/>
        <v/>
      </c>
      <c r="BU171" s="8" t="str">
        <f t="shared" si="389"/>
        <v/>
      </c>
      <c r="BV171" s="8" t="str">
        <f t="shared" si="389"/>
        <v/>
      </c>
      <c r="BW171" s="8">
        <f t="shared" si="389"/>
        <v>0</v>
      </c>
      <c r="BX171" s="8">
        <f t="shared" si="389"/>
        <v>0</v>
      </c>
      <c r="BY171" s="8">
        <f t="shared" ref="BY171:BY177" si="408">SUM(BN171:BX171)</f>
        <v>0.9589440960623159</v>
      </c>
      <c r="BZ171" s="7">
        <f t="shared" si="390"/>
        <v>0</v>
      </c>
      <c r="CA171" s="8">
        <f t="shared" si="390"/>
        <v>0</v>
      </c>
      <c r="CB171" s="8">
        <f t="shared" si="390"/>
        <v>0.43984683039644268</v>
      </c>
      <c r="CD171" s="7">
        <f t="shared" si="391"/>
        <v>0</v>
      </c>
      <c r="CE171" s="8">
        <f t="shared" si="391"/>
        <v>2.6012090735412414</v>
      </c>
      <c r="CF171" s="8">
        <f t="shared" si="391"/>
        <v>0</v>
      </c>
      <c r="CG171" s="8" t="str">
        <f t="shared" si="391"/>
        <v/>
      </c>
      <c r="CH171" s="8" t="str">
        <f t="shared" si="391"/>
        <v/>
      </c>
      <c r="CI171" s="8" t="str">
        <f t="shared" si="391"/>
        <v/>
      </c>
      <c r="CJ171" s="8">
        <f t="shared" si="392"/>
        <v>2.6012090735412414</v>
      </c>
      <c r="CK171" s="7" t="str">
        <f t="shared" si="393"/>
        <v/>
      </c>
      <c r="CL171" s="8" t="str">
        <f t="shared" si="393"/>
        <v/>
      </c>
      <c r="CM171" s="8" t="str">
        <f t="shared" si="393"/>
        <v/>
      </c>
      <c r="CO171" s="8" t="str">
        <f t="shared" si="394"/>
        <v/>
      </c>
      <c r="CP171" s="8" t="str">
        <f t="shared" si="394"/>
        <v/>
      </c>
      <c r="CQ171" s="8" t="str">
        <f t="shared" si="394"/>
        <v/>
      </c>
      <c r="CT171" s="9">
        <f t="shared" si="395"/>
        <v>10.996170759911067</v>
      </c>
      <c r="CU171" s="9">
        <f t="shared" si="396"/>
        <v>65.030226838531036</v>
      </c>
      <c r="CV171" s="3"/>
      <c r="CW171" s="3">
        <f t="shared" si="397"/>
        <v>0.60405679179415606</v>
      </c>
      <c r="CX171" s="3">
        <f t="shared" si="398"/>
        <v>0</v>
      </c>
      <c r="CY171" s="3">
        <f t="shared" si="399"/>
        <v>0</v>
      </c>
      <c r="CZ171" s="10">
        <f t="shared" si="400"/>
        <v>6.6423116312525865</v>
      </c>
      <c r="DA171" s="3">
        <f t="shared" si="401"/>
        <v>0.60405679179415606</v>
      </c>
      <c r="DB171" s="3">
        <f t="shared" si="402"/>
        <v>0</v>
      </c>
      <c r="DC171" s="3">
        <f t="shared" si="403"/>
        <v>65.030226838531036</v>
      </c>
      <c r="DD171" s="3">
        <f t="shared" si="404"/>
        <v>0</v>
      </c>
      <c r="DE171" s="3">
        <f t="shared" si="405"/>
        <v>5.9138975065404473</v>
      </c>
      <c r="DF171" s="10">
        <f t="shared" si="406"/>
        <v>6.6423116312525865</v>
      </c>
      <c r="DG171" s="1">
        <f t="shared" si="407"/>
        <v>6.5179542983346028</v>
      </c>
    </row>
    <row r="172" spans="1:111" ht="13" x14ac:dyDescent="0.15">
      <c r="A172" s="1" t="s">
        <v>204</v>
      </c>
      <c r="B172" s="2" t="s">
        <v>512</v>
      </c>
      <c r="C172" s="2" t="s">
        <v>200</v>
      </c>
      <c r="G172" s="4" t="str">
        <f t="shared" si="378"/>
        <v>ok</v>
      </c>
      <c r="I172" s="5"/>
      <c r="J172" s="5">
        <v>6.1050000000000004</v>
      </c>
      <c r="K172" s="5">
        <v>4.37</v>
      </c>
      <c r="L172" s="5">
        <v>9.9740000000000002</v>
      </c>
      <c r="M172" s="5">
        <v>0</v>
      </c>
      <c r="N172" s="5">
        <v>0</v>
      </c>
      <c r="O172" s="5"/>
      <c r="P172" s="5"/>
      <c r="Q172" s="5"/>
      <c r="R172" s="5">
        <v>1.5669999999999999</v>
      </c>
      <c r="S172" s="5">
        <v>0</v>
      </c>
      <c r="T172" s="5">
        <v>0</v>
      </c>
      <c r="U172" s="5">
        <v>0</v>
      </c>
      <c r="V172" s="5">
        <v>5.2990000000000004</v>
      </c>
      <c r="W172" s="5">
        <v>0</v>
      </c>
      <c r="X172" s="5">
        <v>73.953999999999994</v>
      </c>
      <c r="Y172" s="5">
        <v>0</v>
      </c>
      <c r="Z172" s="5"/>
      <c r="AA172" s="5"/>
      <c r="AB172" s="5"/>
      <c r="AC172" s="5"/>
      <c r="AD172" s="5"/>
      <c r="AE172" s="5"/>
      <c r="AF172" s="5"/>
      <c r="AG172" s="5"/>
      <c r="AH172" s="5"/>
      <c r="AI172" s="4">
        <f t="shared" si="379"/>
        <v>101.26899999999999</v>
      </c>
      <c r="AJ172" s="1"/>
      <c r="AM172" s="6">
        <f t="shared" si="380"/>
        <v>7.1464896022463691</v>
      </c>
      <c r="AN172" s="6">
        <f t="shared" si="381"/>
        <v>4.8474440685879499</v>
      </c>
      <c r="AO172" s="6">
        <f t="shared" si="382"/>
        <v>11.108911039263809</v>
      </c>
      <c r="AP172" s="6">
        <f t="shared" si="383"/>
        <v>0</v>
      </c>
      <c r="AQ172" s="6">
        <f t="shared" si="384"/>
        <v>0</v>
      </c>
      <c r="AU172" s="6">
        <f t="shared" si="385"/>
        <v>1.5665672830008714</v>
      </c>
      <c r="AV172" s="6">
        <f t="shared" si="386"/>
        <v>0</v>
      </c>
      <c r="AW172" s="6">
        <f t="shared" si="387"/>
        <v>0</v>
      </c>
      <c r="AX172" s="6">
        <f t="shared" si="388"/>
        <v>0</v>
      </c>
      <c r="AY172" s="6">
        <f t="shared" si="284"/>
        <v>10.802904191445434</v>
      </c>
      <c r="AZ172" s="6">
        <f t="shared" si="285"/>
        <v>0</v>
      </c>
      <c r="BA172" s="6">
        <f t="shared" si="286"/>
        <v>64.527683815455561</v>
      </c>
      <c r="BB172" s="6">
        <f t="shared" si="287"/>
        <v>0</v>
      </c>
      <c r="BC172" s="6" t="str">
        <f t="shared" si="288"/>
        <v/>
      </c>
      <c r="BD172" s="6" t="str">
        <f t="shared" si="289"/>
        <v/>
      </c>
      <c r="BE172" s="6" t="str">
        <f t="shared" si="290"/>
        <v/>
      </c>
      <c r="BF172" s="6" t="str">
        <f t="shared" si="291"/>
        <v/>
      </c>
      <c r="BG172" s="6" t="str">
        <f t="shared" si="292"/>
        <v/>
      </c>
      <c r="BH172" s="6" t="str">
        <f t="shared" si="293"/>
        <v/>
      </c>
      <c r="BI172" s="6" t="str">
        <f t="shared" si="294"/>
        <v/>
      </c>
      <c r="BJ172" s="6" t="str">
        <f t="shared" si="295"/>
        <v/>
      </c>
      <c r="BK172" s="6" t="str">
        <f t="shared" si="296"/>
        <v/>
      </c>
      <c r="BM172" s="1">
        <v>4</v>
      </c>
      <c r="BN172" s="7" t="str">
        <f t="shared" si="389"/>
        <v/>
      </c>
      <c r="BO172" s="8">
        <f t="shared" si="389"/>
        <v>0.28585958408985479</v>
      </c>
      <c r="BP172" s="8">
        <f t="shared" si="389"/>
        <v>0.193897762743518</v>
      </c>
      <c r="BQ172" s="8">
        <f t="shared" si="389"/>
        <v>0.44435644157055237</v>
      </c>
      <c r="BR172" s="8">
        <f t="shared" si="389"/>
        <v>0</v>
      </c>
      <c r="BS172" s="8">
        <f t="shared" si="389"/>
        <v>0</v>
      </c>
      <c r="BT172" s="8" t="str">
        <f t="shared" si="389"/>
        <v/>
      </c>
      <c r="BU172" s="8" t="str">
        <f t="shared" si="389"/>
        <v/>
      </c>
      <c r="BV172" s="8" t="str">
        <f t="shared" si="389"/>
        <v/>
      </c>
      <c r="BW172" s="8">
        <f t="shared" si="389"/>
        <v>6.2662691320034852E-2</v>
      </c>
      <c r="BX172" s="8">
        <f t="shared" si="389"/>
        <v>0</v>
      </c>
      <c r="BY172" s="8">
        <f t="shared" si="408"/>
        <v>0.9867764797239601</v>
      </c>
      <c r="BZ172" s="7">
        <f t="shared" si="390"/>
        <v>0</v>
      </c>
      <c r="CA172" s="8">
        <f t="shared" si="390"/>
        <v>0</v>
      </c>
      <c r="CB172" s="8">
        <f t="shared" si="390"/>
        <v>0.43211616765781735</v>
      </c>
      <c r="CD172" s="7">
        <f t="shared" si="391"/>
        <v>0</v>
      </c>
      <c r="CE172" s="8">
        <f t="shared" si="391"/>
        <v>2.5811073526182224</v>
      </c>
      <c r="CF172" s="8">
        <f t="shared" si="391"/>
        <v>0</v>
      </c>
      <c r="CG172" s="8" t="str">
        <f t="shared" si="391"/>
        <v/>
      </c>
      <c r="CH172" s="8" t="str">
        <f t="shared" si="391"/>
        <v/>
      </c>
      <c r="CI172" s="8" t="str">
        <f t="shared" si="391"/>
        <v/>
      </c>
      <c r="CJ172" s="8">
        <f t="shared" si="392"/>
        <v>2.5811073526182224</v>
      </c>
      <c r="CK172" s="7" t="str">
        <f t="shared" si="393"/>
        <v/>
      </c>
      <c r="CL172" s="8" t="str">
        <f t="shared" si="393"/>
        <v/>
      </c>
      <c r="CM172" s="8" t="str">
        <f t="shared" si="393"/>
        <v/>
      </c>
      <c r="CO172" s="8" t="str">
        <f t="shared" si="394"/>
        <v/>
      </c>
      <c r="CP172" s="8" t="str">
        <f t="shared" si="394"/>
        <v/>
      </c>
      <c r="CQ172" s="8" t="str">
        <f t="shared" si="394"/>
        <v/>
      </c>
      <c r="CT172" s="9">
        <f t="shared" si="395"/>
        <v>9.2363369084445619</v>
      </c>
      <c r="CU172" s="9">
        <f t="shared" si="396"/>
        <v>64.527683815455561</v>
      </c>
      <c r="CV172" s="3"/>
      <c r="CW172" s="3">
        <f t="shared" si="397"/>
        <v>0.66153410930974532</v>
      </c>
      <c r="CX172" s="3">
        <f t="shared" si="398"/>
        <v>0.14501353110595938</v>
      </c>
      <c r="CY172" s="3">
        <f t="shared" si="399"/>
        <v>0</v>
      </c>
      <c r="CZ172" s="10">
        <f t="shared" si="400"/>
        <v>7.1464896022463691</v>
      </c>
      <c r="DA172" s="3">
        <f t="shared" si="401"/>
        <v>0.8065476404157047</v>
      </c>
      <c r="DB172" s="3">
        <f t="shared" si="402"/>
        <v>0</v>
      </c>
      <c r="DC172" s="3">
        <f t="shared" si="403"/>
        <v>64.527683815455561</v>
      </c>
      <c r="DD172" s="3">
        <f t="shared" si="404"/>
        <v>0</v>
      </c>
      <c r="DE172" s="3">
        <f t="shared" si="405"/>
        <v>5.9731793110368896</v>
      </c>
      <c r="DF172" s="10">
        <f t="shared" si="406"/>
        <v>8.7130568852472408</v>
      </c>
      <c r="DG172" s="1">
        <f t="shared" si="407"/>
        <v>6.7797269514525942</v>
      </c>
    </row>
    <row r="173" spans="1:111" ht="13" x14ac:dyDescent="0.15">
      <c r="A173" s="1" t="s">
        <v>204</v>
      </c>
      <c r="B173" s="2" t="s">
        <v>512</v>
      </c>
      <c r="C173" s="2" t="s">
        <v>201</v>
      </c>
      <c r="G173" s="4" t="str">
        <f t="shared" si="378"/>
        <v>ok</v>
      </c>
      <c r="I173" s="5"/>
      <c r="J173" s="5">
        <v>6.0049999999999999</v>
      </c>
      <c r="K173" s="5">
        <v>3.13</v>
      </c>
      <c r="L173" s="5">
        <v>11.715999999999999</v>
      </c>
      <c r="M173" s="5">
        <v>0</v>
      </c>
      <c r="N173" s="5">
        <v>0</v>
      </c>
      <c r="O173" s="5"/>
      <c r="P173" s="5"/>
      <c r="Q173" s="5"/>
      <c r="R173" s="5">
        <v>0.53500000000000003</v>
      </c>
      <c r="S173" s="5">
        <v>0</v>
      </c>
      <c r="T173" s="5">
        <v>0</v>
      </c>
      <c r="U173" s="5">
        <v>0</v>
      </c>
      <c r="V173" s="5">
        <v>5.2430000000000003</v>
      </c>
      <c r="W173" s="5">
        <v>0</v>
      </c>
      <c r="X173" s="5">
        <v>72.106999999999999</v>
      </c>
      <c r="Y173" s="5">
        <v>0</v>
      </c>
      <c r="Z173" s="5"/>
      <c r="AA173" s="5"/>
      <c r="AB173" s="5"/>
      <c r="AC173" s="5"/>
      <c r="AD173" s="5"/>
      <c r="AE173" s="5"/>
      <c r="AF173" s="5"/>
      <c r="AG173" s="5"/>
      <c r="AH173" s="5"/>
      <c r="AI173" s="4">
        <f t="shared" si="379"/>
        <v>98.73599999999999</v>
      </c>
      <c r="AJ173" s="1"/>
      <c r="AM173" s="6">
        <f t="shared" si="380"/>
        <v>7.1956330794713308</v>
      </c>
      <c r="AN173" s="6">
        <f t="shared" si="381"/>
        <v>3.5540587888608091</v>
      </c>
      <c r="AO173" s="6">
        <f t="shared" si="382"/>
        <v>13.357660096687672</v>
      </c>
      <c r="AP173" s="6">
        <f t="shared" si="383"/>
        <v>0</v>
      </c>
      <c r="AQ173" s="6">
        <f t="shared" si="384"/>
        <v>0</v>
      </c>
      <c r="AU173" s="6">
        <f t="shared" si="385"/>
        <v>0.54749825313244704</v>
      </c>
      <c r="AV173" s="6">
        <f t="shared" si="386"/>
        <v>0</v>
      </c>
      <c r="AW173" s="6">
        <f t="shared" si="387"/>
        <v>0</v>
      </c>
      <c r="AX173" s="6">
        <f t="shared" si="388"/>
        <v>0</v>
      </c>
      <c r="AY173" s="6">
        <f t="shared" si="284"/>
        <v>10.941462158324738</v>
      </c>
      <c r="AZ173" s="6">
        <f t="shared" si="285"/>
        <v>0</v>
      </c>
      <c r="BA173" s="6">
        <f t="shared" si="286"/>
        <v>64.403687623523012</v>
      </c>
      <c r="BB173" s="6">
        <f t="shared" si="287"/>
        <v>0</v>
      </c>
      <c r="BC173" s="6" t="str">
        <f t="shared" si="288"/>
        <v/>
      </c>
      <c r="BD173" s="6" t="str">
        <f t="shared" si="289"/>
        <v/>
      </c>
      <c r="BE173" s="6" t="str">
        <f t="shared" si="290"/>
        <v/>
      </c>
      <c r="BF173" s="6" t="str">
        <f t="shared" si="291"/>
        <v/>
      </c>
      <c r="BG173" s="6" t="str">
        <f t="shared" si="292"/>
        <v/>
      </c>
      <c r="BH173" s="6" t="str">
        <f t="shared" si="293"/>
        <v/>
      </c>
      <c r="BI173" s="6" t="str">
        <f t="shared" si="294"/>
        <v/>
      </c>
      <c r="BJ173" s="6" t="str">
        <f t="shared" si="295"/>
        <v/>
      </c>
      <c r="BK173" s="6" t="str">
        <f t="shared" si="296"/>
        <v/>
      </c>
      <c r="BM173" s="1">
        <v>4</v>
      </c>
      <c r="BN173" s="7" t="str">
        <f t="shared" si="389"/>
        <v/>
      </c>
      <c r="BO173" s="8">
        <f t="shared" si="389"/>
        <v>0.28782532317885323</v>
      </c>
      <c r="BP173" s="8">
        <f t="shared" si="389"/>
        <v>0.14216235155443235</v>
      </c>
      <c r="BQ173" s="8">
        <f t="shared" si="389"/>
        <v>0.53430640386750694</v>
      </c>
      <c r="BR173" s="8">
        <f t="shared" si="389"/>
        <v>0</v>
      </c>
      <c r="BS173" s="8">
        <f t="shared" si="389"/>
        <v>0</v>
      </c>
      <c r="BT173" s="8" t="str">
        <f t="shared" si="389"/>
        <v/>
      </c>
      <c r="BU173" s="8" t="str">
        <f t="shared" si="389"/>
        <v/>
      </c>
      <c r="BV173" s="8" t="str">
        <f t="shared" si="389"/>
        <v/>
      </c>
      <c r="BW173" s="8">
        <f t="shared" si="389"/>
        <v>2.1899930125297881E-2</v>
      </c>
      <c r="BX173" s="8">
        <f t="shared" si="389"/>
        <v>0</v>
      </c>
      <c r="BY173" s="8">
        <f t="shared" si="408"/>
        <v>0.98619400872609042</v>
      </c>
      <c r="BZ173" s="7">
        <f t="shared" si="390"/>
        <v>0</v>
      </c>
      <c r="CA173" s="8">
        <f t="shared" si="390"/>
        <v>0</v>
      </c>
      <c r="CB173" s="8">
        <f t="shared" si="390"/>
        <v>0.43765848633298954</v>
      </c>
      <c r="CD173" s="7">
        <f t="shared" si="391"/>
        <v>0</v>
      </c>
      <c r="CE173" s="8">
        <f t="shared" si="391"/>
        <v>2.5761475049409204</v>
      </c>
      <c r="CF173" s="8">
        <f t="shared" si="391"/>
        <v>0</v>
      </c>
      <c r="CG173" s="8" t="str">
        <f t="shared" si="391"/>
        <v/>
      </c>
      <c r="CH173" s="8" t="str">
        <f t="shared" si="391"/>
        <v/>
      </c>
      <c r="CI173" s="8" t="str">
        <f t="shared" si="391"/>
        <v/>
      </c>
      <c r="CJ173" s="8">
        <f t="shared" si="392"/>
        <v>2.5761475049409204</v>
      </c>
      <c r="CK173" s="7" t="str">
        <f t="shared" si="393"/>
        <v/>
      </c>
      <c r="CL173" s="8" t="str">
        <f t="shared" si="393"/>
        <v/>
      </c>
      <c r="CM173" s="8" t="str">
        <f t="shared" si="393"/>
        <v/>
      </c>
      <c r="CO173" s="8" t="str">
        <f t="shared" si="394"/>
        <v/>
      </c>
      <c r="CP173" s="8" t="str">
        <f t="shared" si="394"/>
        <v/>
      </c>
      <c r="CQ173" s="8" t="str">
        <f t="shared" si="394"/>
        <v/>
      </c>
      <c r="CT173" s="9">
        <f t="shared" si="395"/>
        <v>10.39396390519229</v>
      </c>
      <c r="CU173" s="9">
        <f t="shared" si="396"/>
        <v>64.403687623523012</v>
      </c>
      <c r="CV173" s="3"/>
      <c r="CW173" s="3">
        <f t="shared" si="397"/>
        <v>0.65764821697039655</v>
      </c>
      <c r="CX173" s="3">
        <f t="shared" si="398"/>
        <v>5.0038856343883317E-2</v>
      </c>
      <c r="CY173" s="3">
        <f t="shared" si="399"/>
        <v>0</v>
      </c>
      <c r="CZ173" s="10">
        <f t="shared" si="400"/>
        <v>7.1956330794713308</v>
      </c>
      <c r="DA173" s="3">
        <f t="shared" si="401"/>
        <v>0.70768707331427982</v>
      </c>
      <c r="DB173" s="3">
        <f t="shared" si="402"/>
        <v>0</v>
      </c>
      <c r="DC173" s="3">
        <f t="shared" si="403"/>
        <v>64.403687623523012</v>
      </c>
      <c r="DD173" s="3">
        <f t="shared" si="404"/>
        <v>0</v>
      </c>
      <c r="DE173" s="3">
        <f t="shared" si="405"/>
        <v>5.8862048501005786</v>
      </c>
      <c r="DF173" s="10">
        <f t="shared" si="406"/>
        <v>7.7431313326037774</v>
      </c>
      <c r="DG173" s="1">
        <f t="shared" si="407"/>
        <v>6.5938919234148585</v>
      </c>
    </row>
    <row r="174" spans="1:111" ht="13" x14ac:dyDescent="0.15">
      <c r="A174" s="1" t="s">
        <v>204</v>
      </c>
      <c r="B174" s="2" t="s">
        <v>512</v>
      </c>
      <c r="C174" s="2" t="s">
        <v>202</v>
      </c>
      <c r="G174" s="4" t="str">
        <f t="shared" si="378"/>
        <v>ok</v>
      </c>
      <c r="I174" s="5"/>
      <c r="J174" s="5">
        <v>5.1950000000000003</v>
      </c>
      <c r="K174" s="5">
        <v>3.444</v>
      </c>
      <c r="L174" s="5">
        <v>12.618</v>
      </c>
      <c r="M174" s="5">
        <v>0</v>
      </c>
      <c r="N174" s="5">
        <v>0</v>
      </c>
      <c r="O174" s="5"/>
      <c r="P174" s="5"/>
      <c r="Q174" s="5"/>
      <c r="R174" s="5">
        <v>0</v>
      </c>
      <c r="S174" s="5">
        <v>0</v>
      </c>
      <c r="T174" s="5">
        <v>0</v>
      </c>
      <c r="U174" s="5">
        <v>0</v>
      </c>
      <c r="V174" s="5">
        <v>5.52</v>
      </c>
      <c r="W174" s="5">
        <v>0</v>
      </c>
      <c r="X174" s="5">
        <v>73.528999999999996</v>
      </c>
      <c r="Y174" s="5">
        <v>0</v>
      </c>
      <c r="Z174" s="5"/>
      <c r="AA174" s="5"/>
      <c r="AB174" s="5"/>
      <c r="AC174" s="5"/>
      <c r="AD174" s="5"/>
      <c r="AE174" s="5"/>
      <c r="AF174" s="5"/>
      <c r="AG174" s="5"/>
      <c r="AH174" s="5"/>
      <c r="AI174" s="4">
        <f t="shared" si="379"/>
        <v>100.306</v>
      </c>
      <c r="AJ174" s="1"/>
      <c r="AM174" s="6">
        <f t="shared" si="380"/>
        <v>6.1200734563687353</v>
      </c>
      <c r="AN174" s="6">
        <f t="shared" si="381"/>
        <v>3.8446649424085253</v>
      </c>
      <c r="AO174" s="6">
        <f t="shared" si="382"/>
        <v>14.143491478947642</v>
      </c>
      <c r="AP174" s="6">
        <f t="shared" si="383"/>
        <v>0</v>
      </c>
      <c r="AQ174" s="6">
        <f t="shared" si="384"/>
        <v>0</v>
      </c>
      <c r="AU174" s="6">
        <f t="shared" si="385"/>
        <v>0</v>
      </c>
      <c r="AV174" s="6">
        <f t="shared" si="386"/>
        <v>0</v>
      </c>
      <c r="AW174" s="6">
        <f t="shared" si="387"/>
        <v>0</v>
      </c>
      <c r="AX174" s="6">
        <f t="shared" si="388"/>
        <v>0</v>
      </c>
      <c r="AY174" s="6">
        <f t="shared" si="284"/>
        <v>11.325298765613979</v>
      </c>
      <c r="AZ174" s="6">
        <f t="shared" si="285"/>
        <v>0</v>
      </c>
      <c r="BA174" s="6">
        <f t="shared" si="286"/>
        <v>64.566471356661111</v>
      </c>
      <c r="BB174" s="6">
        <f t="shared" si="287"/>
        <v>0</v>
      </c>
      <c r="BC174" s="6" t="str">
        <f t="shared" si="288"/>
        <v/>
      </c>
      <c r="BD174" s="6" t="str">
        <f t="shared" si="289"/>
        <v/>
      </c>
      <c r="BE174" s="6" t="str">
        <f t="shared" si="290"/>
        <v/>
      </c>
      <c r="BF174" s="6" t="str">
        <f t="shared" si="291"/>
        <v/>
      </c>
      <c r="BG174" s="6" t="str">
        <f t="shared" si="292"/>
        <v/>
      </c>
      <c r="BH174" s="6" t="str">
        <f t="shared" si="293"/>
        <v/>
      </c>
      <c r="BI174" s="6" t="str">
        <f t="shared" si="294"/>
        <v/>
      </c>
      <c r="BJ174" s="6" t="str">
        <f t="shared" si="295"/>
        <v/>
      </c>
      <c r="BK174" s="6" t="str">
        <f t="shared" si="296"/>
        <v/>
      </c>
      <c r="BM174" s="1">
        <v>4</v>
      </c>
      <c r="BN174" s="7" t="str">
        <f t="shared" si="389"/>
        <v/>
      </c>
      <c r="BO174" s="8">
        <f t="shared" si="389"/>
        <v>0.24480293825474941</v>
      </c>
      <c r="BP174" s="8">
        <f t="shared" si="389"/>
        <v>0.15378659769634101</v>
      </c>
      <c r="BQ174" s="8">
        <f t="shared" si="389"/>
        <v>0.56573965915790569</v>
      </c>
      <c r="BR174" s="8">
        <f t="shared" si="389"/>
        <v>0</v>
      </c>
      <c r="BS174" s="8">
        <f t="shared" si="389"/>
        <v>0</v>
      </c>
      <c r="BT174" s="8" t="str">
        <f t="shared" si="389"/>
        <v/>
      </c>
      <c r="BU174" s="8" t="str">
        <f t="shared" si="389"/>
        <v/>
      </c>
      <c r="BV174" s="8" t="str">
        <f t="shared" si="389"/>
        <v/>
      </c>
      <c r="BW174" s="8">
        <f t="shared" si="389"/>
        <v>0</v>
      </c>
      <c r="BX174" s="8">
        <f t="shared" si="389"/>
        <v>0</v>
      </c>
      <c r="BY174" s="8">
        <f t="shared" si="408"/>
        <v>0.96432919510899606</v>
      </c>
      <c r="BZ174" s="7">
        <f t="shared" si="390"/>
        <v>0</v>
      </c>
      <c r="CA174" s="8">
        <f t="shared" si="390"/>
        <v>0</v>
      </c>
      <c r="CB174" s="8">
        <f t="shared" si="390"/>
        <v>0.45301195062455918</v>
      </c>
      <c r="CD174" s="7">
        <f t="shared" si="391"/>
        <v>0</v>
      </c>
      <c r="CE174" s="8">
        <f t="shared" si="391"/>
        <v>2.5826588542664446</v>
      </c>
      <c r="CF174" s="8">
        <f t="shared" si="391"/>
        <v>0</v>
      </c>
      <c r="CG174" s="8" t="str">
        <f t="shared" si="391"/>
        <v/>
      </c>
      <c r="CH174" s="8" t="str">
        <f t="shared" si="391"/>
        <v/>
      </c>
      <c r="CI174" s="8" t="str">
        <f t="shared" si="391"/>
        <v/>
      </c>
      <c r="CJ174" s="8">
        <f t="shared" si="392"/>
        <v>2.5826588542664446</v>
      </c>
      <c r="CK174" s="7" t="str">
        <f t="shared" si="393"/>
        <v/>
      </c>
      <c r="CL174" s="8" t="str">
        <f t="shared" si="393"/>
        <v/>
      </c>
      <c r="CM174" s="8" t="str">
        <f t="shared" si="393"/>
        <v/>
      </c>
      <c r="CO174" s="8" t="str">
        <f t="shared" si="394"/>
        <v/>
      </c>
      <c r="CP174" s="8" t="str">
        <f t="shared" si="394"/>
        <v/>
      </c>
      <c r="CQ174" s="8" t="str">
        <f t="shared" si="394"/>
        <v/>
      </c>
      <c r="CT174" s="9">
        <f t="shared" si="395"/>
        <v>11.325298765613979</v>
      </c>
      <c r="CU174" s="9">
        <f t="shared" si="396"/>
        <v>64.566471356661111</v>
      </c>
      <c r="CV174" s="3"/>
      <c r="CW174" s="3">
        <f t="shared" si="397"/>
        <v>0.54038958115176461</v>
      </c>
      <c r="CX174" s="3">
        <f t="shared" si="398"/>
        <v>0</v>
      </c>
      <c r="CY174" s="3">
        <f t="shared" si="399"/>
        <v>0</v>
      </c>
      <c r="CZ174" s="10">
        <f t="shared" si="400"/>
        <v>6.1200734563687353</v>
      </c>
      <c r="DA174" s="3">
        <f t="shared" si="401"/>
        <v>0.54038958115176461</v>
      </c>
      <c r="DB174" s="3">
        <f t="shared" si="402"/>
        <v>0</v>
      </c>
      <c r="DC174" s="3">
        <f t="shared" si="403"/>
        <v>64.566471356661111</v>
      </c>
      <c r="DD174" s="3">
        <f t="shared" si="404"/>
        <v>0</v>
      </c>
      <c r="DE174" s="3">
        <f t="shared" si="405"/>
        <v>5.7010832732023529</v>
      </c>
      <c r="DF174" s="10">
        <f t="shared" si="406"/>
        <v>6.1200734563687353</v>
      </c>
      <c r="DG174" s="1">
        <f t="shared" si="407"/>
        <v>6.2414728543541171</v>
      </c>
    </row>
    <row r="175" spans="1:111" ht="13" x14ac:dyDescent="0.15">
      <c r="A175" s="1" t="s">
        <v>204</v>
      </c>
      <c r="B175" s="2" t="s">
        <v>512</v>
      </c>
      <c r="C175" s="2" t="s">
        <v>198</v>
      </c>
      <c r="G175" s="4" t="str">
        <f t="shared" si="378"/>
        <v>ok</v>
      </c>
      <c r="I175" s="5"/>
      <c r="J175" s="5">
        <v>6.1260000000000003</v>
      </c>
      <c r="K175" s="5">
        <v>3.0960000000000001</v>
      </c>
      <c r="L175" s="5">
        <v>11.558</v>
      </c>
      <c r="M175" s="5">
        <v>0</v>
      </c>
      <c r="N175" s="5">
        <v>0</v>
      </c>
      <c r="O175" s="5"/>
      <c r="P175" s="5"/>
      <c r="Q175" s="5"/>
      <c r="R175" s="5">
        <v>0.42</v>
      </c>
      <c r="S175" s="5">
        <v>0</v>
      </c>
      <c r="T175" s="5">
        <v>0.22900000000000001</v>
      </c>
      <c r="U175" s="5">
        <v>0</v>
      </c>
      <c r="V175" s="5">
        <v>5.1559999999999997</v>
      </c>
      <c r="W175" s="5">
        <v>0</v>
      </c>
      <c r="X175" s="5">
        <v>74.290000000000006</v>
      </c>
      <c r="Y175" s="5">
        <v>0</v>
      </c>
      <c r="Z175" s="5"/>
      <c r="AA175" s="5"/>
      <c r="AB175" s="5"/>
      <c r="AC175" s="5"/>
      <c r="AD175" s="5"/>
      <c r="AE175" s="5"/>
      <c r="AF175" s="5"/>
      <c r="AG175" s="5"/>
      <c r="AH175" s="5"/>
      <c r="AI175" s="4">
        <f t="shared" si="379"/>
        <v>100.875</v>
      </c>
      <c r="AJ175" s="1"/>
      <c r="AM175" s="6">
        <f t="shared" si="380"/>
        <v>7.2128937713326362</v>
      </c>
      <c r="AN175" s="6">
        <f t="shared" si="381"/>
        <v>3.4542818251475089</v>
      </c>
      <c r="AO175" s="6">
        <f t="shared" si="382"/>
        <v>12.948225699068219</v>
      </c>
      <c r="AP175" s="6">
        <f t="shared" si="383"/>
        <v>0</v>
      </c>
      <c r="AQ175" s="6">
        <f t="shared" si="384"/>
        <v>0</v>
      </c>
      <c r="AU175" s="6">
        <f t="shared" si="385"/>
        <v>0.42233278077642744</v>
      </c>
      <c r="AV175" s="6">
        <f t="shared" si="386"/>
        <v>0</v>
      </c>
      <c r="AW175" s="6">
        <f t="shared" si="387"/>
        <v>0.19069757992317585</v>
      </c>
      <c r="AX175" s="6">
        <f t="shared" si="388"/>
        <v>0</v>
      </c>
      <c r="AY175" s="6">
        <f t="shared" si="284"/>
        <v>10.572676874653492</v>
      </c>
      <c r="AZ175" s="6">
        <f t="shared" si="285"/>
        <v>0</v>
      </c>
      <c r="BA175" s="6">
        <f t="shared" si="286"/>
        <v>65.198891469098541</v>
      </c>
      <c r="BB175" s="6">
        <f t="shared" si="287"/>
        <v>0</v>
      </c>
      <c r="BC175" s="6" t="str">
        <f t="shared" si="288"/>
        <v/>
      </c>
      <c r="BD175" s="6" t="str">
        <f t="shared" si="289"/>
        <v/>
      </c>
      <c r="BE175" s="6" t="str">
        <f t="shared" si="290"/>
        <v/>
      </c>
      <c r="BF175" s="6" t="str">
        <f t="shared" si="291"/>
        <v/>
      </c>
      <c r="BG175" s="6" t="str">
        <f t="shared" si="292"/>
        <v/>
      </c>
      <c r="BH175" s="6" t="str">
        <f t="shared" si="293"/>
        <v/>
      </c>
      <c r="BI175" s="6" t="str">
        <f t="shared" si="294"/>
        <v/>
      </c>
      <c r="BJ175" s="6" t="str">
        <f t="shared" si="295"/>
        <v/>
      </c>
      <c r="BK175" s="6" t="str">
        <f t="shared" si="296"/>
        <v/>
      </c>
      <c r="BM175" s="1">
        <v>4</v>
      </c>
      <c r="BN175" s="7" t="str">
        <f t="shared" si="389"/>
        <v/>
      </c>
      <c r="BO175" s="8">
        <f t="shared" si="389"/>
        <v>0.28851575085330544</v>
      </c>
      <c r="BP175" s="8">
        <f t="shared" si="389"/>
        <v>0.13817127300590035</v>
      </c>
      <c r="BQ175" s="8">
        <f t="shared" si="389"/>
        <v>0.51792902796272877</v>
      </c>
      <c r="BR175" s="8">
        <f t="shared" si="389"/>
        <v>0</v>
      </c>
      <c r="BS175" s="8">
        <f t="shared" si="389"/>
        <v>0</v>
      </c>
      <c r="BT175" s="8" t="str">
        <f t="shared" si="389"/>
        <v/>
      </c>
      <c r="BU175" s="8" t="str">
        <f t="shared" si="389"/>
        <v/>
      </c>
      <c r="BV175" s="8" t="str">
        <f t="shared" si="389"/>
        <v/>
      </c>
      <c r="BW175" s="8">
        <f t="shared" si="389"/>
        <v>1.6893311231057098E-2</v>
      </c>
      <c r="BX175" s="8">
        <f t="shared" si="389"/>
        <v>0</v>
      </c>
      <c r="BY175" s="8">
        <f t="shared" si="408"/>
        <v>0.96150936305299162</v>
      </c>
      <c r="BZ175" s="7">
        <f t="shared" si="390"/>
        <v>7.6279031969270338E-3</v>
      </c>
      <c r="CA175" s="8">
        <f t="shared" si="390"/>
        <v>0</v>
      </c>
      <c r="CB175" s="8">
        <f t="shared" si="390"/>
        <v>0.42290707498613966</v>
      </c>
      <c r="CD175" s="7">
        <f t="shared" si="391"/>
        <v>0</v>
      </c>
      <c r="CE175" s="8">
        <f t="shared" si="391"/>
        <v>2.6079556587639416</v>
      </c>
      <c r="CF175" s="8">
        <f t="shared" si="391"/>
        <v>0</v>
      </c>
      <c r="CG175" s="8" t="str">
        <f t="shared" si="391"/>
        <v/>
      </c>
      <c r="CH175" s="8" t="str">
        <f t="shared" si="391"/>
        <v/>
      </c>
      <c r="CI175" s="8" t="str">
        <f t="shared" si="391"/>
        <v/>
      </c>
      <c r="CJ175" s="8">
        <f t="shared" si="392"/>
        <v>2.6079556587639416</v>
      </c>
      <c r="CK175" s="7" t="str">
        <f t="shared" si="393"/>
        <v/>
      </c>
      <c r="CL175" s="8" t="str">
        <f t="shared" si="393"/>
        <v/>
      </c>
      <c r="CM175" s="8" t="str">
        <f t="shared" si="393"/>
        <v/>
      </c>
      <c r="CO175" s="8" t="str">
        <f t="shared" si="394"/>
        <v/>
      </c>
      <c r="CP175" s="8" t="str">
        <f t="shared" si="394"/>
        <v/>
      </c>
      <c r="CQ175" s="8" t="str">
        <f t="shared" si="394"/>
        <v/>
      </c>
      <c r="CT175" s="9">
        <f t="shared" si="395"/>
        <v>10.150344093877065</v>
      </c>
      <c r="CU175" s="9">
        <f t="shared" si="396"/>
        <v>65.198891469098541</v>
      </c>
      <c r="CV175" s="3"/>
      <c r="CW175" s="3">
        <f t="shared" si="397"/>
        <v>0.68222020372385883</v>
      </c>
      <c r="CX175" s="3">
        <f t="shared" si="398"/>
        <v>3.9945681286156672E-2</v>
      </c>
      <c r="CY175" s="3">
        <f t="shared" si="399"/>
        <v>0</v>
      </c>
      <c r="CZ175" s="10">
        <f t="shared" si="400"/>
        <v>7.2128937713326362</v>
      </c>
      <c r="DA175" s="3">
        <f t="shared" si="401"/>
        <v>0.72216588501001544</v>
      </c>
      <c r="DB175" s="3">
        <f t="shared" si="402"/>
        <v>0</v>
      </c>
      <c r="DC175" s="3">
        <f t="shared" si="403"/>
        <v>65.198891469098541</v>
      </c>
      <c r="DD175" s="3">
        <f t="shared" si="404"/>
        <v>0</v>
      </c>
      <c r="DE175" s="3">
        <f t="shared" si="405"/>
        <v>6.1667345216426437</v>
      </c>
      <c r="DF175" s="10">
        <f t="shared" si="406"/>
        <v>7.6352265521090636</v>
      </c>
      <c r="DG175" s="1">
        <f t="shared" si="407"/>
        <v>6.8889004066526587</v>
      </c>
    </row>
    <row r="176" spans="1:111" ht="13" x14ac:dyDescent="0.15">
      <c r="A176" s="1" t="s">
        <v>204</v>
      </c>
      <c r="B176" s="2" t="s">
        <v>512</v>
      </c>
      <c r="C176" s="2" t="s">
        <v>197</v>
      </c>
      <c r="G176" s="4" t="str">
        <f t="shared" si="378"/>
        <v>ok</v>
      </c>
      <c r="I176" s="5"/>
      <c r="J176" s="5">
        <v>6.165</v>
      </c>
      <c r="K176" s="5">
        <v>3.7589999999999999</v>
      </c>
      <c r="L176" s="5">
        <v>11.445</v>
      </c>
      <c r="M176" s="5">
        <v>0</v>
      </c>
      <c r="N176" s="5">
        <v>0</v>
      </c>
      <c r="O176" s="5"/>
      <c r="P176" s="5"/>
      <c r="Q176" s="5"/>
      <c r="R176" s="5">
        <v>0.33200000000000002</v>
      </c>
      <c r="S176" s="5">
        <v>0</v>
      </c>
      <c r="T176" s="5">
        <v>0.24199999999999999</v>
      </c>
      <c r="U176" s="5">
        <v>0</v>
      </c>
      <c r="V176" s="5">
        <v>5.4420000000000002</v>
      </c>
      <c r="W176" s="5">
        <v>0</v>
      </c>
      <c r="X176" s="5">
        <v>74.277000000000001</v>
      </c>
      <c r="Y176" s="5">
        <v>0.151</v>
      </c>
      <c r="Z176" s="5"/>
      <c r="AA176" s="5"/>
      <c r="AB176" s="5"/>
      <c r="AC176" s="5"/>
      <c r="AD176" s="5"/>
      <c r="AE176" s="5"/>
      <c r="AF176" s="5"/>
      <c r="AG176" s="5"/>
      <c r="AH176" s="5"/>
      <c r="AI176" s="4">
        <f t="shared" si="379"/>
        <v>101.813</v>
      </c>
      <c r="AJ176" s="1"/>
      <c r="AM176" s="6">
        <f t="shared" si="380"/>
        <v>7.1700491095938252</v>
      </c>
      <c r="AN176" s="6">
        <f t="shared" si="381"/>
        <v>4.1427206290221301</v>
      </c>
      <c r="AO176" s="6">
        <f t="shared" si="382"/>
        <v>12.664844839937979</v>
      </c>
      <c r="AP176" s="6">
        <f t="shared" si="383"/>
        <v>0</v>
      </c>
      <c r="AQ176" s="6">
        <f t="shared" si="384"/>
        <v>0</v>
      </c>
      <c r="AU176" s="6">
        <f t="shared" si="385"/>
        <v>0.3297616070831576</v>
      </c>
      <c r="AV176" s="6">
        <f t="shared" si="386"/>
        <v>0</v>
      </c>
      <c r="AW176" s="6">
        <f t="shared" si="387"/>
        <v>0.19905888675883537</v>
      </c>
      <c r="AX176" s="6">
        <f t="shared" si="388"/>
        <v>0</v>
      </c>
      <c r="AY176" s="6">
        <f t="shared" si="284"/>
        <v>11.022677316247444</v>
      </c>
      <c r="AZ176" s="6">
        <f t="shared" si="285"/>
        <v>0</v>
      </c>
      <c r="BA176" s="6">
        <f t="shared" si="286"/>
        <v>64.390339316155519</v>
      </c>
      <c r="BB176" s="6">
        <f t="shared" si="287"/>
        <v>8.0548295201115033E-2</v>
      </c>
      <c r="BC176" s="6" t="str">
        <f t="shared" si="288"/>
        <v/>
      </c>
      <c r="BD176" s="6" t="str">
        <f t="shared" si="289"/>
        <v/>
      </c>
      <c r="BE176" s="6" t="str">
        <f t="shared" si="290"/>
        <v/>
      </c>
      <c r="BF176" s="6" t="str">
        <f t="shared" si="291"/>
        <v/>
      </c>
      <c r="BG176" s="6" t="str">
        <f t="shared" si="292"/>
        <v/>
      </c>
      <c r="BH176" s="6" t="str">
        <f t="shared" si="293"/>
        <v/>
      </c>
      <c r="BI176" s="6" t="str">
        <f t="shared" si="294"/>
        <v/>
      </c>
      <c r="BJ176" s="6" t="str">
        <f t="shared" si="295"/>
        <v/>
      </c>
      <c r="BK176" s="6" t="str">
        <f t="shared" si="296"/>
        <v/>
      </c>
      <c r="BM176" s="1">
        <v>4</v>
      </c>
      <c r="BN176" s="7" t="str">
        <f t="shared" si="389"/>
        <v/>
      </c>
      <c r="BO176" s="8">
        <f t="shared" si="389"/>
        <v>0.28680196438375299</v>
      </c>
      <c r="BP176" s="8">
        <f t="shared" si="389"/>
        <v>0.1657088251608852</v>
      </c>
      <c r="BQ176" s="8">
        <f t="shared" si="389"/>
        <v>0.50659379359751922</v>
      </c>
      <c r="BR176" s="8">
        <f t="shared" si="389"/>
        <v>0</v>
      </c>
      <c r="BS176" s="8">
        <f t="shared" si="389"/>
        <v>0</v>
      </c>
      <c r="BT176" s="8" t="str">
        <f t="shared" si="389"/>
        <v/>
      </c>
      <c r="BU176" s="8" t="str">
        <f t="shared" si="389"/>
        <v/>
      </c>
      <c r="BV176" s="8" t="str">
        <f t="shared" si="389"/>
        <v/>
      </c>
      <c r="BW176" s="8">
        <f t="shared" si="389"/>
        <v>1.3190464283326304E-2</v>
      </c>
      <c r="BX176" s="8">
        <f t="shared" si="389"/>
        <v>0</v>
      </c>
      <c r="BY176" s="8">
        <f t="shared" si="408"/>
        <v>0.97229504742548367</v>
      </c>
      <c r="BZ176" s="7">
        <f t="shared" si="390"/>
        <v>7.962355470353415E-3</v>
      </c>
      <c r="CA176" s="8">
        <f t="shared" si="390"/>
        <v>0</v>
      </c>
      <c r="CB176" s="8">
        <f t="shared" si="390"/>
        <v>0.44090709264989775</v>
      </c>
      <c r="CD176" s="7">
        <f t="shared" si="391"/>
        <v>0</v>
      </c>
      <c r="CE176" s="8">
        <f t="shared" si="391"/>
        <v>2.5756135726462208</v>
      </c>
      <c r="CF176" s="8">
        <f t="shared" si="391"/>
        <v>3.2219318080446012E-3</v>
      </c>
      <c r="CG176" s="8" t="str">
        <f t="shared" si="391"/>
        <v/>
      </c>
      <c r="CH176" s="8" t="str">
        <f t="shared" si="391"/>
        <v/>
      </c>
      <c r="CI176" s="8" t="str">
        <f t="shared" si="391"/>
        <v/>
      </c>
      <c r="CJ176" s="8">
        <f t="shared" si="392"/>
        <v>2.5788355044542652</v>
      </c>
      <c r="CK176" s="7" t="str">
        <f t="shared" si="393"/>
        <v/>
      </c>
      <c r="CL176" s="8" t="str">
        <f t="shared" si="393"/>
        <v/>
      </c>
      <c r="CM176" s="8" t="str">
        <f t="shared" si="393"/>
        <v/>
      </c>
      <c r="CO176" s="8" t="str">
        <f t="shared" si="394"/>
        <v/>
      </c>
      <c r="CP176" s="8" t="str">
        <f t="shared" si="394"/>
        <v/>
      </c>
      <c r="CQ176" s="8" t="str">
        <f t="shared" si="394"/>
        <v/>
      </c>
      <c r="CT176" s="9">
        <f t="shared" si="395"/>
        <v>10.692915709164286</v>
      </c>
      <c r="CU176" s="9">
        <f t="shared" si="396"/>
        <v>64.47088761135663</v>
      </c>
      <c r="CV176" s="3"/>
      <c r="CW176" s="3">
        <f t="shared" si="397"/>
        <v>0.65048163017755778</v>
      </c>
      <c r="CX176" s="3">
        <f t="shared" si="398"/>
        <v>2.991665251754113E-2</v>
      </c>
      <c r="CY176" s="3">
        <f t="shared" si="399"/>
        <v>0</v>
      </c>
      <c r="CZ176" s="10">
        <f t="shared" si="400"/>
        <v>7.1700491095938252</v>
      </c>
      <c r="DA176" s="3">
        <f t="shared" si="401"/>
        <v>0.68039828269509894</v>
      </c>
      <c r="DB176" s="3">
        <f t="shared" si="402"/>
        <v>0</v>
      </c>
      <c r="DC176" s="3">
        <f t="shared" si="403"/>
        <v>64.47088761135663</v>
      </c>
      <c r="DD176" s="3">
        <f t="shared" si="404"/>
        <v>0</v>
      </c>
      <c r="DE176" s="3">
        <f t="shared" si="405"/>
        <v>5.8489317759784587</v>
      </c>
      <c r="DF176" s="10">
        <f t="shared" si="406"/>
        <v>7.4998107166769827</v>
      </c>
      <c r="DG176" s="1">
        <f t="shared" si="407"/>
        <v>6.5220225513511414</v>
      </c>
    </row>
    <row r="177" spans="1:111" ht="13" x14ac:dyDescent="0.15"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J177" s="1"/>
      <c r="BO177" s="8">
        <f>AVERAGE(BO170:BO176)</f>
        <v>0.27789109490215697</v>
      </c>
      <c r="BP177" s="8">
        <f t="shared" ref="BP177:BS177" si="409">AVERAGE(BP170:BP176)</f>
        <v>0.15508823258190452</v>
      </c>
      <c r="BQ177" s="8">
        <f t="shared" si="409"/>
        <v>0.51930029246065046</v>
      </c>
      <c r="BR177" s="8">
        <f t="shared" si="409"/>
        <v>0</v>
      </c>
      <c r="BS177" s="8">
        <f t="shared" si="409"/>
        <v>0</v>
      </c>
      <c r="BW177" s="8">
        <f>AVERAGE(BW170:BW176)</f>
        <v>1.8864839922534998E-2</v>
      </c>
      <c r="BX177" s="8">
        <f>AVERAGE(BX170:BX176)</f>
        <v>0</v>
      </c>
      <c r="BY177" s="8">
        <f t="shared" si="408"/>
        <v>0.97114445986724685</v>
      </c>
      <c r="BZ177" s="8">
        <f t="shared" ref="BZ177:CB177" si="410">AVERAGE(BZ170:BZ176)</f>
        <v>2.2271798096114926E-3</v>
      </c>
      <c r="CA177" s="8">
        <f t="shared" si="410"/>
        <v>0</v>
      </c>
      <c r="CB177" s="8">
        <f t="shared" si="410"/>
        <v>0.43699634862942116</v>
      </c>
      <c r="CC177" s="14"/>
      <c r="CD177" s="8">
        <f t="shared" ref="CD177:CF177" si="411">AVERAGE(CD170:CD176)</f>
        <v>0</v>
      </c>
      <c r="CE177" s="8">
        <f t="shared" si="411"/>
        <v>2.5891717357211426</v>
      </c>
      <c r="CF177" s="8">
        <f t="shared" si="411"/>
        <v>4.6027597257780015E-4</v>
      </c>
      <c r="CJ177" s="8">
        <f>AVERAGE(CJ170:CJ176)</f>
        <v>2.5896320116937201</v>
      </c>
      <c r="CT177" s="9"/>
      <c r="CU177" s="9"/>
      <c r="CV177" s="3"/>
      <c r="CW177" s="3"/>
      <c r="CX177" s="3"/>
      <c r="CY177" s="3"/>
      <c r="CZ177" s="10"/>
      <c r="DA177" s="3"/>
      <c r="DB177" s="3"/>
      <c r="DC177" s="3"/>
      <c r="DD177" s="3"/>
      <c r="DE177" s="3"/>
      <c r="DF177" s="10"/>
    </row>
    <row r="178" spans="1:111" ht="13" x14ac:dyDescent="0.15"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J178" s="1"/>
      <c r="CT178" s="9"/>
      <c r="CU178" s="9"/>
      <c r="CV178" s="3"/>
      <c r="CW178" s="3"/>
      <c r="CX178" s="3"/>
      <c r="CY178" s="3"/>
      <c r="CZ178" s="10"/>
      <c r="DA178" s="3"/>
      <c r="DB178" s="3"/>
      <c r="DC178" s="3"/>
      <c r="DD178" s="3"/>
      <c r="DE178" s="3"/>
      <c r="DF178" s="10"/>
    </row>
    <row r="179" spans="1:111" ht="13" x14ac:dyDescent="0.15">
      <c r="A179" s="1" t="s">
        <v>413</v>
      </c>
      <c r="B179" s="2">
        <v>1376</v>
      </c>
      <c r="C179" s="2" t="s">
        <v>212</v>
      </c>
      <c r="D179" s="3" t="s">
        <v>529</v>
      </c>
      <c r="E179" s="3" t="s">
        <v>531</v>
      </c>
      <c r="F179" s="3" t="s">
        <v>536</v>
      </c>
      <c r="G179" s="4" t="str">
        <f t="shared" ref="G179:G242" si="412">IF(AND(AI179&lt;102,AI179&gt;98),"ok","fail")</f>
        <v>fail</v>
      </c>
      <c r="I179" s="5">
        <v>1.6E-2</v>
      </c>
      <c r="J179" s="5">
        <v>0.61299999999999999</v>
      </c>
      <c r="K179" s="5"/>
      <c r="L179" s="5"/>
      <c r="M179" s="5">
        <v>0</v>
      </c>
      <c r="N179" s="5">
        <v>2.9000000000000001E-2</v>
      </c>
      <c r="O179" s="5"/>
      <c r="P179" s="5">
        <v>0.20899999999999999</v>
      </c>
      <c r="Q179" s="5">
        <v>0</v>
      </c>
      <c r="R179" s="5">
        <v>57.591000000000001</v>
      </c>
      <c r="S179" s="5">
        <v>6.2489999999999997</v>
      </c>
      <c r="T179" s="5"/>
      <c r="U179" s="5"/>
      <c r="V179" s="5">
        <v>30.779</v>
      </c>
      <c r="W179" s="5"/>
      <c r="X179" s="5">
        <v>1.169</v>
      </c>
      <c r="Y179" s="5">
        <v>1.079</v>
      </c>
      <c r="Z179" s="5"/>
      <c r="AA179" s="5"/>
      <c r="AB179" s="5"/>
      <c r="AC179" s="5"/>
      <c r="AD179" s="5"/>
      <c r="AE179" s="5">
        <v>3.3000000000000002E-2</v>
      </c>
      <c r="AF179" s="5"/>
      <c r="AG179" s="5"/>
      <c r="AH179" s="5"/>
      <c r="AI179" s="4">
        <f t="shared" ref="AI179:AI210" si="413">SUM(I179:AH179)</f>
        <v>97.766999999999982</v>
      </c>
      <c r="AJ179" s="1"/>
      <c r="AL179" s="6">
        <f t="shared" ref="AL179:AL210" si="414">IF(I179="","",100*(I179/54.938049)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>1.525918578853489E-2</v>
      </c>
      <c r="AM179" s="6">
        <f t="shared" ref="AM179:AM210" si="415">IF(J179="","",100*(J179/55.845)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>0.57512307120773809</v>
      </c>
      <c r="AN179" s="6" t="str">
        <f t="shared" ref="AN179:AN210" si="416">IF(K179="","",100*(K179/58.9332)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AO179" s="6" t="str">
        <f t="shared" ref="AO179:AO210" si="417">IF(L179="","",100*(L179/58.6934)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AP179" s="6">
        <f t="shared" ref="AP179:AP210" si="418">IF(M179="","",100*(M179/63.546)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>0</v>
      </c>
      <c r="AQ179" s="6">
        <f t="shared" ref="AQ179:AQ210" si="419">IF(N179="","",100*(N179/107.8682)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>1.4086048413693963E-2</v>
      </c>
      <c r="AR179" s="6" t="str">
        <f t="shared" ref="AR179:AR210" si="420">IF(O179="","",100*(O179/196.96654)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AS179" s="6">
        <f t="shared" ref="AS179:AS210" si="421">IF(P179="","",100*(P179/204.3833)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>5.357787560770693E-2</v>
      </c>
      <c r="AT179" s="6">
        <f t="shared" ref="AT179:AT210" si="422">IF(Q179="","",100*(Q179/112.411)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>0</v>
      </c>
      <c r="AU179" s="6">
        <f t="shared" ref="AU179:AU210" si="423">IF(R179="","",100*(R179/65.39)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>46.145344521570117</v>
      </c>
      <c r="AV179" s="6">
        <f t="shared" ref="AV179:AV210" si="424">IF(S179="","",100*(S179/207.2)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>1.5801757189746946</v>
      </c>
      <c r="AW179" s="6" t="str">
        <f t="shared" ref="AW179:AW210" si="425">IF(T179="","",100*(T179/78.96)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AX179" s="6" t="str">
        <f t="shared" ref="AX179:AX210" si="426">IF(U179="","",100*(U179/200.59)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AY179" s="6">
        <f t="shared" ref="AY179:AY210" si="427">IF(V179="","",100*(V179/32.066)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>50.291469753656408</v>
      </c>
      <c r="AZ179" s="6" t="str">
        <f t="shared" ref="AZ179:AZ210" si="428">IF(W179="","",100*(W179/208.98037)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BA179" s="6">
        <f t="shared" ref="BA179:BA210" si="429">IF(X179="","",100*(X179/74.92159)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>0.81750823516600024</v>
      </c>
      <c r="BB179" s="6">
        <f t="shared" ref="BB179:BB210" si="430">IF(Y179="","",100*(Y179/121.757)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>0.46431436097007422</v>
      </c>
      <c r="BC179" s="6" t="str">
        <f t="shared" ref="BC179:BC210" si="431">IF(Z179="","",100*(Z179/30.973762)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BD179" s="6" t="str">
        <f t="shared" ref="BD179:BD210" si="432">IF(AA179="","",100*(AA179/50.9415)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BE179" s="6" t="str">
        <f t="shared" ref="BE179:BE210" si="433">IF(AB179="","",100*(AB179/238.0289)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BF179" s="6" t="str">
        <f t="shared" ref="BF179:BF210" si="434">IF(AC179="","",100*(AC179/28.0855)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BG179" s="6" t="str">
        <f t="shared" ref="BG179:BG210" si="435">IF(AD179="","",100*(AD179/137.327)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BH179" s="6">
        <f t="shared" ref="BH179:BH210" si="436">IF(AE179="","",100*(AE179/40.078)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>4.314122864503421E-2</v>
      </c>
      <c r="BI179" s="6" t="str">
        <f t="shared" ref="BI179:BI210" si="437">IF(AF179="","",100*(AF179/18.9984032)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BJ179" s="6" t="str">
        <f t="shared" ref="BJ179:BJ210" si="438">IF(AG179="","",100*(AG179/35.4527)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BK179" s="6" t="str">
        <f t="shared" ref="BK179:BK210" si="439">IF(AH179="","",100*(AH179/15.9994)/((I179/54.938049)+(J179/55.845)+(K179/58.9332)+(L179/58.6934)+(M179/63.546)+(N179/107.8682)+(O179/196.96654)+(P179/204.3833)+(Q179/112.411)+(R179/65.39)+(S179/207.2)+(T179/78.96)+(U179/200.59)+(V179/32.066)+(W179/208.98037)+(X179/74.92159)+(Y179/121.757)+(Z179/30.973762)+(AA179/50.9415)+(AB179/238.0289)+(AC179/28.0855)+(AD179/137.327)+(AE179/40.078)+(AF179/18.9984032)+(AG179/35.4527)+(AH179/15.9994)))</f>
        <v/>
      </c>
      <c r="BM179" s="1">
        <v>2</v>
      </c>
      <c r="BN179" s="7">
        <f t="shared" ref="BN179:BN210" si="440">IF(AL179="","",AL179*$BM179/100)</f>
        <v>3.0518371577069781E-4</v>
      </c>
      <c r="BO179" s="8">
        <f t="shared" ref="BO179:BO210" si="441">IF(AM179="","",AM179*$BM179/100)</f>
        <v>1.1502461424154762E-2</v>
      </c>
      <c r="BP179" s="8" t="str">
        <f t="shared" ref="BP179:BP210" si="442">IF(AN179="","",AN179*$BM179/100)</f>
        <v/>
      </c>
      <c r="BQ179" s="8" t="str">
        <f t="shared" ref="BQ179:BQ210" si="443">IF(AO179="","",AO179*$BM179/100)</f>
        <v/>
      </c>
      <c r="BR179" s="8">
        <f t="shared" ref="BR179:BR210" si="444">IF(AP179="","",AP179*$BM179/100)</f>
        <v>0</v>
      </c>
      <c r="BS179" s="8">
        <f t="shared" ref="BS179:BS210" si="445">IF(AQ179="","",AQ179*$BM179/100)</f>
        <v>2.8172096827387927E-4</v>
      </c>
      <c r="BT179" s="8" t="str">
        <f t="shared" ref="BT179:BT210" si="446">IF(AR179="","",AR179*$BM179/100)</f>
        <v/>
      </c>
      <c r="BU179" s="8">
        <f t="shared" ref="BU179:BU210" si="447">IF(AS179="","",AS179*$BM179/100)</f>
        <v>1.0715575121541387E-3</v>
      </c>
      <c r="BV179" s="8">
        <f t="shared" ref="BV179:BV210" si="448">IF(AT179="","",AT179*$BM179/100)</f>
        <v>0</v>
      </c>
      <c r="BW179" s="8">
        <f t="shared" ref="BW179:BW210" si="449">IF(AU179="","",AU179*$BM179/100)</f>
        <v>0.92290689043140228</v>
      </c>
      <c r="BX179" s="8">
        <f t="shared" ref="BX179:BX210" si="450">IF(AV179="","",AV179*$BM179/100)</f>
        <v>3.1603514379493894E-2</v>
      </c>
      <c r="BZ179" s="7" t="str">
        <f t="shared" ref="BZ179:BZ210" si="451">IF(AW179="","",AW179*$BM179/100)</f>
        <v/>
      </c>
      <c r="CA179" s="8" t="str">
        <f t="shared" ref="CA179:CA210" si="452">IF(AX179="","",AX179*$BM179/100)</f>
        <v/>
      </c>
      <c r="CB179" s="8">
        <f t="shared" ref="CB179:CB210" si="453">IF(AY179="","",AY179*$BM179/100)</f>
        <v>1.0058293950731281</v>
      </c>
      <c r="CD179" s="7" t="str">
        <f t="shared" ref="CD179:CD210" si="454">IF(AZ179="","",AZ179*$BM179/100)</f>
        <v/>
      </c>
      <c r="CE179" s="8">
        <f t="shared" ref="CE179:CE210" si="455">IF(BA179="","",BA179*$BM179/100)</f>
        <v>1.6350164703320003E-2</v>
      </c>
      <c r="CF179" s="8">
        <f t="shared" ref="CF179:CF210" si="456">IF(BB179="","",BB179*$BM179/100)</f>
        <v>9.2862872194014838E-3</v>
      </c>
      <c r="CG179" s="8" t="str">
        <f t="shared" ref="CG179:CG210" si="457">IF(BC179="","",BC179*$BM179/100)</f>
        <v/>
      </c>
      <c r="CH179" s="8" t="str">
        <f t="shared" ref="CH179:CH210" si="458">IF(BD179="","",BD179*$BM179/100)</f>
        <v/>
      </c>
      <c r="CI179" s="8" t="str">
        <f t="shared" ref="CI179:CI210" si="459">IF(BE179="","",BE179*$BM179/100)</f>
        <v/>
      </c>
      <c r="CJ179" s="8">
        <f t="shared" ref="CJ179:CJ210" si="460">SUM(CD179:CI179)</f>
        <v>2.5636451922721487E-2</v>
      </c>
      <c r="CK179" s="7" t="str">
        <f t="shared" ref="CK179:CK210" si="461">IF(BF179="","",BF179*$BM179/100)</f>
        <v/>
      </c>
      <c r="CL179" s="8" t="str">
        <f t="shared" ref="CL179:CL210" si="462">IF(BG179="","",BG179*$BM179/100)</f>
        <v/>
      </c>
      <c r="CM179" s="8">
        <f t="shared" ref="CM179:CM210" si="463">IF(BH179="","",BH179*$BM179/100)</f>
        <v>8.6282457290068424E-4</v>
      </c>
      <c r="CO179" s="8" t="str">
        <f t="shared" ref="CO179:CO210" si="464">IF(BI179="","",BI179*$BM179/100)</f>
        <v/>
      </c>
      <c r="CP179" s="8" t="str">
        <f t="shared" ref="CP179:CP210" si="465">IF(BJ179="","",BJ179*$BM179/100)</f>
        <v/>
      </c>
      <c r="CQ179" s="8" t="str">
        <f t="shared" ref="CQ179:CQ210" si="466">IF(BK179="","",BK179*$BM179/100)</f>
        <v/>
      </c>
      <c r="CT179" s="9">
        <f t="shared" ref="CT179:CT210" si="467">AY179-AU179</f>
        <v>4.1461252320862911</v>
      </c>
      <c r="CU179" s="9"/>
      <c r="CV179" s="3"/>
      <c r="CW179" s="3">
        <f t="shared" ref="CW179:CW210" si="468">AM179/AY179</f>
        <v>1.1435797641724801E-2</v>
      </c>
      <c r="CX179" s="3">
        <f t="shared" ref="CX179:CX210" si="469">AU179/AY179</f>
        <v>0.91755808186964249</v>
      </c>
      <c r="CY179" s="3">
        <f t="shared" ref="CY179:CY210" si="470">AV179/AY179</f>
        <v>3.1420352730093137E-2</v>
      </c>
      <c r="CZ179" s="10">
        <f t="shared" ref="CZ179:CZ210" si="471">AL179+AT179+AM179</f>
        <v>0.590382256996273</v>
      </c>
      <c r="DA179" s="3">
        <f t="shared" ref="DA179:DA210" si="472">(AM179+AU179+AT179+AL179)/AY179</f>
        <v>0.92929729450129073</v>
      </c>
      <c r="DB179" s="3">
        <f t="shared" ref="DB179:DB210" si="473">AV179/(BA179+BB179+AY179)</f>
        <v>3.0639419105866969E-2</v>
      </c>
      <c r="DC179" s="3">
        <f t="shared" ref="DC179:DC210" si="474">AV179+BA179+BB179</f>
        <v>2.8619983151107689</v>
      </c>
      <c r="DD179" s="3">
        <f t="shared" ref="DD179:DD210" si="475">(AP179+AQ179+AV179)/(AY179+BA179+BB179)</f>
        <v>3.0912545907975243E-2</v>
      </c>
      <c r="DE179" s="3">
        <f t="shared" ref="DE179:DE210" si="476">(BA179+BB179)/AY179</f>
        <v>2.5487873041190656E-2</v>
      </c>
      <c r="DF179" s="10">
        <f t="shared" ref="DF179:DF210" si="477">AM179+AU179+AT179+AL179</f>
        <v>46.735726778566395</v>
      </c>
      <c r="DG179" s="1">
        <f t="shared" ref="DG179:DG210" si="478">(AU179+AT179+AM179+AL179+BA179)/AY179</f>
        <v>0.94555270002374647</v>
      </c>
    </row>
    <row r="180" spans="1:111" ht="13" x14ac:dyDescent="0.15">
      <c r="A180" s="1" t="s">
        <v>413</v>
      </c>
      <c r="B180" s="2">
        <v>1376</v>
      </c>
      <c r="C180" s="2" t="s">
        <v>214</v>
      </c>
      <c r="D180" s="3" t="s">
        <v>529</v>
      </c>
      <c r="E180" s="3" t="s">
        <v>531</v>
      </c>
      <c r="F180" s="3" t="s">
        <v>536</v>
      </c>
      <c r="G180" s="4" t="str">
        <f t="shared" si="412"/>
        <v>fail</v>
      </c>
      <c r="I180" s="5">
        <v>0</v>
      </c>
      <c r="J180" s="5">
        <v>5.5E-2</v>
      </c>
      <c r="K180" s="5"/>
      <c r="L180" s="5"/>
      <c r="M180" s="5">
        <v>0</v>
      </c>
      <c r="N180" s="5">
        <v>0</v>
      </c>
      <c r="O180" s="5"/>
      <c r="P180" s="5">
        <v>0</v>
      </c>
      <c r="Q180" s="5">
        <v>0.58799999999999997</v>
      </c>
      <c r="R180" s="5">
        <v>62.430999999999997</v>
      </c>
      <c r="S180" s="5">
        <v>2.0409999999999999</v>
      </c>
      <c r="T180" s="5"/>
      <c r="U180" s="5"/>
      <c r="V180" s="5">
        <v>31.343</v>
      </c>
      <c r="W180" s="5"/>
      <c r="X180" s="5">
        <v>0.32200000000000001</v>
      </c>
      <c r="Y180" s="5">
        <v>0.432</v>
      </c>
      <c r="Z180" s="5"/>
      <c r="AA180" s="5"/>
      <c r="AB180" s="5"/>
      <c r="AC180" s="5"/>
      <c r="AD180" s="5"/>
      <c r="AE180" s="5">
        <v>0.252</v>
      </c>
      <c r="AF180" s="5"/>
      <c r="AG180" s="5"/>
      <c r="AH180" s="5"/>
      <c r="AI180" s="4">
        <f t="shared" si="413"/>
        <v>97.463999999999999</v>
      </c>
      <c r="AJ180" s="1"/>
      <c r="AL180" s="6">
        <f t="shared" si="414"/>
        <v>0</v>
      </c>
      <c r="AM180" s="6">
        <f t="shared" si="415"/>
        <v>5.0186934404435141E-2</v>
      </c>
      <c r="AN180" s="6" t="str">
        <f t="shared" si="416"/>
        <v/>
      </c>
      <c r="AO180" s="6" t="str">
        <f t="shared" si="417"/>
        <v/>
      </c>
      <c r="AP180" s="6">
        <f t="shared" si="418"/>
        <v>0</v>
      </c>
      <c r="AQ180" s="6">
        <f t="shared" si="419"/>
        <v>0</v>
      </c>
      <c r="AR180" s="6" t="str">
        <f t="shared" si="420"/>
        <v/>
      </c>
      <c r="AS180" s="6">
        <f t="shared" si="421"/>
        <v>0</v>
      </c>
      <c r="AT180" s="6">
        <f t="shared" si="422"/>
        <v>0.26655129009011896</v>
      </c>
      <c r="AU180" s="6">
        <f t="shared" si="423"/>
        <v>48.652059370547271</v>
      </c>
      <c r="AV180" s="6">
        <f t="shared" si="424"/>
        <v>0.5019558588150056</v>
      </c>
      <c r="AW180" s="6" t="str">
        <f t="shared" si="425"/>
        <v/>
      </c>
      <c r="AX180" s="6" t="str">
        <f t="shared" si="426"/>
        <v/>
      </c>
      <c r="AY180" s="6">
        <f t="shared" si="427"/>
        <v>49.809025903369111</v>
      </c>
      <c r="AZ180" s="6" t="str">
        <f t="shared" si="428"/>
        <v/>
      </c>
      <c r="BA180" s="6">
        <f t="shared" si="429"/>
        <v>0.2190085955887407</v>
      </c>
      <c r="BB180" s="6">
        <f t="shared" si="430"/>
        <v>0.18080152195608301</v>
      </c>
      <c r="BC180" s="6" t="str">
        <f t="shared" si="431"/>
        <v/>
      </c>
      <c r="BD180" s="6" t="str">
        <f t="shared" si="432"/>
        <v/>
      </c>
      <c r="BE180" s="6" t="str">
        <f t="shared" si="433"/>
        <v/>
      </c>
      <c r="BF180" s="6" t="str">
        <f t="shared" si="434"/>
        <v/>
      </c>
      <c r="BG180" s="6" t="str">
        <f t="shared" si="435"/>
        <v/>
      </c>
      <c r="BH180" s="6">
        <f t="shared" si="436"/>
        <v>0.32041052522923547</v>
      </c>
      <c r="BI180" s="6" t="str">
        <f t="shared" si="437"/>
        <v/>
      </c>
      <c r="BJ180" s="6" t="str">
        <f t="shared" si="438"/>
        <v/>
      </c>
      <c r="BK180" s="6" t="str">
        <f t="shared" si="439"/>
        <v/>
      </c>
      <c r="BM180" s="1">
        <v>2</v>
      </c>
      <c r="BN180" s="7">
        <f t="shared" si="440"/>
        <v>0</v>
      </c>
      <c r="BO180" s="8">
        <f t="shared" si="441"/>
        <v>1.0037386880887029E-3</v>
      </c>
      <c r="BP180" s="8" t="str">
        <f t="shared" si="442"/>
        <v/>
      </c>
      <c r="BQ180" s="8" t="str">
        <f t="shared" si="443"/>
        <v/>
      </c>
      <c r="BR180" s="8">
        <f t="shared" si="444"/>
        <v>0</v>
      </c>
      <c r="BS180" s="8">
        <f t="shared" si="445"/>
        <v>0</v>
      </c>
      <c r="BT180" s="8" t="str">
        <f t="shared" si="446"/>
        <v/>
      </c>
      <c r="BU180" s="8">
        <f t="shared" si="447"/>
        <v>0</v>
      </c>
      <c r="BV180" s="8">
        <f t="shared" si="448"/>
        <v>5.3310258018023794E-3</v>
      </c>
      <c r="BW180" s="8">
        <f t="shared" si="449"/>
        <v>0.97304118741094536</v>
      </c>
      <c r="BX180" s="8">
        <f t="shared" si="450"/>
        <v>1.0039117176300112E-2</v>
      </c>
      <c r="BZ180" s="7" t="str">
        <f t="shared" si="451"/>
        <v/>
      </c>
      <c r="CA180" s="8" t="str">
        <f t="shared" si="452"/>
        <v/>
      </c>
      <c r="CB180" s="8">
        <f t="shared" si="453"/>
        <v>0.99618051806738217</v>
      </c>
      <c r="CD180" s="7" t="str">
        <f t="shared" si="454"/>
        <v/>
      </c>
      <c r="CE180" s="8">
        <f t="shared" si="455"/>
        <v>4.380171911774814E-3</v>
      </c>
      <c r="CF180" s="8">
        <f t="shared" si="456"/>
        <v>3.6160304391216602E-3</v>
      </c>
      <c r="CG180" s="8" t="str">
        <f t="shared" si="457"/>
        <v/>
      </c>
      <c r="CH180" s="8" t="str">
        <f t="shared" si="458"/>
        <v/>
      </c>
      <c r="CI180" s="8" t="str">
        <f t="shared" si="459"/>
        <v/>
      </c>
      <c r="CJ180" s="8">
        <f t="shared" si="460"/>
        <v>7.9962023508964742E-3</v>
      </c>
      <c r="CK180" s="7" t="str">
        <f t="shared" si="461"/>
        <v/>
      </c>
      <c r="CL180" s="8" t="str">
        <f t="shared" si="462"/>
        <v/>
      </c>
      <c r="CM180" s="8">
        <f t="shared" si="463"/>
        <v>6.4082105045847092E-3</v>
      </c>
      <c r="CO180" s="8" t="str">
        <f t="shared" si="464"/>
        <v/>
      </c>
      <c r="CP180" s="8" t="str">
        <f t="shared" si="465"/>
        <v/>
      </c>
      <c r="CQ180" s="8" t="str">
        <f t="shared" si="466"/>
        <v/>
      </c>
      <c r="CT180" s="9">
        <f t="shared" si="467"/>
        <v>1.1569665328218406</v>
      </c>
      <c r="CU180" s="9"/>
      <c r="CV180" s="3"/>
      <c r="CW180" s="3">
        <f t="shared" si="468"/>
        <v>1.0075871489998456E-3</v>
      </c>
      <c r="CX180" s="3">
        <f t="shared" si="469"/>
        <v>0.97677195022712571</v>
      </c>
      <c r="CY180" s="3">
        <f t="shared" si="470"/>
        <v>1.0077608419582705E-2</v>
      </c>
      <c r="CZ180" s="10">
        <f t="shared" si="471"/>
        <v>0.31673822449455413</v>
      </c>
      <c r="DA180" s="3">
        <f t="shared" si="472"/>
        <v>0.98313100300420753</v>
      </c>
      <c r="DB180" s="3">
        <f t="shared" si="473"/>
        <v>9.9973609945054574E-3</v>
      </c>
      <c r="DC180" s="3">
        <f t="shared" si="474"/>
        <v>0.90176597635982936</v>
      </c>
      <c r="DD180" s="3">
        <f t="shared" si="475"/>
        <v>9.9973609945054574E-3</v>
      </c>
      <c r="DE180" s="3">
        <f t="shared" si="476"/>
        <v>8.0268608007003864E-3</v>
      </c>
      <c r="DF180" s="10">
        <f t="shared" si="477"/>
        <v>48.968797595041828</v>
      </c>
      <c r="DG180" s="1">
        <f t="shared" si="478"/>
        <v>0.98752796904834628</v>
      </c>
    </row>
    <row r="181" spans="1:111" ht="13" x14ac:dyDescent="0.15">
      <c r="A181" s="1" t="s">
        <v>413</v>
      </c>
      <c r="B181" s="2">
        <v>1376</v>
      </c>
      <c r="C181" s="2" t="s">
        <v>217</v>
      </c>
      <c r="D181" s="3" t="s">
        <v>529</v>
      </c>
      <c r="F181" s="3" t="s">
        <v>536</v>
      </c>
      <c r="G181" s="4" t="str">
        <f t="shared" si="412"/>
        <v>fail</v>
      </c>
      <c r="I181" s="5">
        <v>0</v>
      </c>
      <c r="J181" s="5">
        <v>0.30599999999999999</v>
      </c>
      <c r="K181" s="5"/>
      <c r="L181" s="5"/>
      <c r="M181" s="5">
        <v>0.115</v>
      </c>
      <c r="N181" s="5">
        <v>0</v>
      </c>
      <c r="O181" s="5"/>
      <c r="P181" s="5">
        <v>0</v>
      </c>
      <c r="Q181" s="5">
        <v>0.28899999999999998</v>
      </c>
      <c r="R181" s="5">
        <v>61.462000000000003</v>
      </c>
      <c r="S181" s="5">
        <v>2.1480000000000001</v>
      </c>
      <c r="T181" s="5"/>
      <c r="U181" s="5"/>
      <c r="V181" s="5">
        <v>31.613</v>
      </c>
      <c r="W181" s="5"/>
      <c r="X181" s="5">
        <v>0.82599999999999996</v>
      </c>
      <c r="Y181" s="5">
        <v>0.63400000000000001</v>
      </c>
      <c r="Z181" s="5"/>
      <c r="AA181" s="5"/>
      <c r="AB181" s="5"/>
      <c r="AC181" s="5"/>
      <c r="AD181" s="5"/>
      <c r="AE181" s="5">
        <v>0.106</v>
      </c>
      <c r="AF181" s="5"/>
      <c r="AG181" s="5"/>
      <c r="AH181" s="5"/>
      <c r="AI181" s="4">
        <f t="shared" si="413"/>
        <v>97.498999999999995</v>
      </c>
      <c r="AJ181" s="1"/>
      <c r="AL181" s="6">
        <f t="shared" si="414"/>
        <v>0</v>
      </c>
      <c r="AM181" s="6">
        <f t="shared" si="415"/>
        <v>0.27886583112434898</v>
      </c>
      <c r="AN181" s="6" t="str">
        <f t="shared" si="416"/>
        <v/>
      </c>
      <c r="AO181" s="6" t="str">
        <f t="shared" si="417"/>
        <v/>
      </c>
      <c r="AP181" s="6">
        <f t="shared" si="418"/>
        <v>9.2101731512955573E-2</v>
      </c>
      <c r="AQ181" s="6">
        <f t="shared" si="419"/>
        <v>0</v>
      </c>
      <c r="AR181" s="6" t="str">
        <f t="shared" si="420"/>
        <v/>
      </c>
      <c r="AS181" s="6">
        <f t="shared" si="421"/>
        <v>0</v>
      </c>
      <c r="AT181" s="6">
        <f t="shared" si="422"/>
        <v>0.13084200921685576</v>
      </c>
      <c r="AU181" s="6">
        <f t="shared" si="423"/>
        <v>47.835853150987376</v>
      </c>
      <c r="AV181" s="6">
        <f t="shared" si="424"/>
        <v>0.52759746360548287</v>
      </c>
      <c r="AW181" s="6" t="str">
        <f t="shared" si="425"/>
        <v/>
      </c>
      <c r="AX181" s="6" t="str">
        <f t="shared" si="426"/>
        <v/>
      </c>
      <c r="AY181" s="6">
        <f t="shared" si="427"/>
        <v>50.174042826622063</v>
      </c>
      <c r="AZ181" s="6" t="str">
        <f t="shared" si="428"/>
        <v/>
      </c>
      <c r="BA181" s="6">
        <f t="shared" si="429"/>
        <v>0.56108832864919156</v>
      </c>
      <c r="BB181" s="6">
        <f t="shared" si="430"/>
        <v>0.26500464852322902</v>
      </c>
      <c r="BC181" s="6" t="str">
        <f t="shared" si="431"/>
        <v/>
      </c>
      <c r="BD181" s="6" t="str">
        <f t="shared" si="432"/>
        <v/>
      </c>
      <c r="BE181" s="6" t="str">
        <f t="shared" si="433"/>
        <v/>
      </c>
      <c r="BF181" s="6" t="str">
        <f t="shared" si="434"/>
        <v/>
      </c>
      <c r="BG181" s="6" t="str">
        <f t="shared" si="435"/>
        <v/>
      </c>
      <c r="BH181" s="6">
        <f t="shared" si="436"/>
        <v>0.13460400975848422</v>
      </c>
      <c r="BI181" s="6" t="str">
        <f t="shared" si="437"/>
        <v/>
      </c>
      <c r="BJ181" s="6" t="str">
        <f t="shared" si="438"/>
        <v/>
      </c>
      <c r="BK181" s="6" t="str">
        <f t="shared" si="439"/>
        <v/>
      </c>
      <c r="BM181" s="1">
        <v>2</v>
      </c>
      <c r="BN181" s="7">
        <f t="shared" si="440"/>
        <v>0</v>
      </c>
      <c r="BO181" s="8">
        <f t="shared" si="441"/>
        <v>5.5773166224869801E-3</v>
      </c>
      <c r="BP181" s="8" t="str">
        <f t="shared" si="442"/>
        <v/>
      </c>
      <c r="BQ181" s="8" t="str">
        <f t="shared" si="443"/>
        <v/>
      </c>
      <c r="BR181" s="8">
        <f t="shared" si="444"/>
        <v>1.8420346302591114E-3</v>
      </c>
      <c r="BS181" s="8">
        <f t="shared" si="445"/>
        <v>0</v>
      </c>
      <c r="BT181" s="8" t="str">
        <f t="shared" si="446"/>
        <v/>
      </c>
      <c r="BU181" s="8">
        <f t="shared" si="447"/>
        <v>0</v>
      </c>
      <c r="BV181" s="8">
        <f t="shared" si="448"/>
        <v>2.6168401843371155E-3</v>
      </c>
      <c r="BW181" s="8">
        <f t="shared" si="449"/>
        <v>0.95671706301974746</v>
      </c>
      <c r="BX181" s="8">
        <f t="shared" si="450"/>
        <v>1.0551949272109657E-2</v>
      </c>
      <c r="BZ181" s="7" t="str">
        <f t="shared" si="451"/>
        <v/>
      </c>
      <c r="CA181" s="8" t="str">
        <f t="shared" si="452"/>
        <v/>
      </c>
      <c r="CB181" s="8">
        <f t="shared" si="453"/>
        <v>1.0034808565324413</v>
      </c>
      <c r="CD181" s="7" t="str">
        <f t="shared" si="454"/>
        <v/>
      </c>
      <c r="CE181" s="8">
        <f t="shared" si="455"/>
        <v>1.1221766572983832E-2</v>
      </c>
      <c r="CF181" s="8">
        <f t="shared" si="456"/>
        <v>5.3000929704645804E-3</v>
      </c>
      <c r="CG181" s="8" t="str">
        <f t="shared" si="457"/>
        <v/>
      </c>
      <c r="CH181" s="8" t="str">
        <f t="shared" si="458"/>
        <v/>
      </c>
      <c r="CI181" s="8" t="str">
        <f t="shared" si="459"/>
        <v/>
      </c>
      <c r="CJ181" s="8">
        <f t="shared" si="460"/>
        <v>1.6521859543448411E-2</v>
      </c>
      <c r="CK181" s="7" t="str">
        <f t="shared" si="461"/>
        <v/>
      </c>
      <c r="CL181" s="8" t="str">
        <f t="shared" si="462"/>
        <v/>
      </c>
      <c r="CM181" s="8">
        <f t="shared" si="463"/>
        <v>2.6920801951696841E-3</v>
      </c>
      <c r="CO181" s="8" t="str">
        <f t="shared" si="464"/>
        <v/>
      </c>
      <c r="CP181" s="8" t="str">
        <f t="shared" si="465"/>
        <v/>
      </c>
      <c r="CQ181" s="8" t="str">
        <f t="shared" si="466"/>
        <v/>
      </c>
      <c r="CT181" s="9">
        <f t="shared" si="467"/>
        <v>2.3381896756346876</v>
      </c>
      <c r="CU181" s="9"/>
      <c r="CV181" s="3"/>
      <c r="CW181" s="3">
        <f t="shared" si="468"/>
        <v>5.5579701258672409E-3</v>
      </c>
      <c r="CX181" s="3">
        <f t="shared" si="469"/>
        <v>0.95339841990181307</v>
      </c>
      <c r="CY181" s="3">
        <f t="shared" si="470"/>
        <v>1.0515346858307033E-2</v>
      </c>
      <c r="CZ181" s="10">
        <f t="shared" si="471"/>
        <v>0.40970784034120478</v>
      </c>
      <c r="DA181" s="3">
        <f t="shared" si="472"/>
        <v>0.96156415296336772</v>
      </c>
      <c r="DB181" s="3">
        <f t="shared" si="473"/>
        <v>1.0345020759066858E-2</v>
      </c>
      <c r="DC181" s="3">
        <f t="shared" si="474"/>
        <v>1.3536904407779033</v>
      </c>
      <c r="DD181" s="3">
        <f t="shared" si="475"/>
        <v>1.2150932254426112E-2</v>
      </c>
      <c r="DE181" s="3">
        <f t="shared" si="476"/>
        <v>1.646454881116537E-2</v>
      </c>
      <c r="DF181" s="10">
        <f t="shared" si="477"/>
        <v>48.245560991328581</v>
      </c>
      <c r="DG181" s="1">
        <f t="shared" si="478"/>
        <v>0.97274699367221895</v>
      </c>
    </row>
    <row r="182" spans="1:111" ht="13" x14ac:dyDescent="0.15">
      <c r="A182" s="1" t="s">
        <v>413</v>
      </c>
      <c r="B182" s="2">
        <v>1376</v>
      </c>
      <c r="C182" s="2" t="s">
        <v>223</v>
      </c>
      <c r="D182" s="3" t="s">
        <v>529</v>
      </c>
      <c r="E182" s="3" t="s">
        <v>531</v>
      </c>
      <c r="G182" s="4" t="str">
        <f t="shared" si="412"/>
        <v>fail</v>
      </c>
      <c r="I182" s="5">
        <v>0</v>
      </c>
      <c r="J182" s="5">
        <v>0.73199999999999998</v>
      </c>
      <c r="K182" s="5"/>
      <c r="L182" s="5"/>
      <c r="M182" s="5">
        <v>0</v>
      </c>
      <c r="N182" s="5">
        <v>3.6999999999999998E-2</v>
      </c>
      <c r="O182" s="5"/>
      <c r="P182" s="5">
        <v>4.7E-2</v>
      </c>
      <c r="Q182" s="5">
        <v>0</v>
      </c>
      <c r="R182" s="5">
        <v>56.676000000000002</v>
      </c>
      <c r="S182" s="5">
        <v>7.32</v>
      </c>
      <c r="T182" s="5"/>
      <c r="U182" s="5"/>
      <c r="V182" s="5">
        <v>30.206</v>
      </c>
      <c r="W182" s="5"/>
      <c r="X182" s="5">
        <v>1.008</v>
      </c>
      <c r="Y182" s="5">
        <v>1.151</v>
      </c>
      <c r="Z182" s="5"/>
      <c r="AA182" s="5"/>
      <c r="AB182" s="5"/>
      <c r="AC182" s="5"/>
      <c r="AD182" s="5"/>
      <c r="AE182" s="5">
        <v>4.7E-2</v>
      </c>
      <c r="AF182" s="5"/>
      <c r="AG182" s="5"/>
      <c r="AH182" s="5"/>
      <c r="AI182" s="4">
        <f t="shared" si="413"/>
        <v>97.224000000000004</v>
      </c>
      <c r="AJ182" s="1"/>
      <c r="AL182" s="6">
        <f t="shared" si="414"/>
        <v>0</v>
      </c>
      <c r="AM182" s="6">
        <f t="shared" si="415"/>
        <v>0.69654366026649295</v>
      </c>
      <c r="AN182" s="6" t="str">
        <f t="shared" si="416"/>
        <v/>
      </c>
      <c r="AO182" s="6" t="str">
        <f t="shared" si="417"/>
        <v/>
      </c>
      <c r="AP182" s="6">
        <f t="shared" si="418"/>
        <v>0</v>
      </c>
      <c r="AQ182" s="6">
        <f t="shared" si="419"/>
        <v>1.8227615142977924E-2</v>
      </c>
      <c r="AR182" s="6" t="str">
        <f t="shared" si="420"/>
        <v/>
      </c>
      <c r="AS182" s="6">
        <f t="shared" si="421"/>
        <v>1.2220078868636512E-2</v>
      </c>
      <c r="AT182" s="6">
        <f t="shared" si="422"/>
        <v>0</v>
      </c>
      <c r="AU182" s="6">
        <f t="shared" si="423"/>
        <v>46.058459929430022</v>
      </c>
      <c r="AV182" s="6">
        <f t="shared" si="424"/>
        <v>1.8773398024894932</v>
      </c>
      <c r="AW182" s="6" t="str">
        <f t="shared" si="425"/>
        <v/>
      </c>
      <c r="AX182" s="6" t="str">
        <f t="shared" si="426"/>
        <v/>
      </c>
      <c r="AY182" s="6">
        <f t="shared" si="427"/>
        <v>50.057595870966217</v>
      </c>
      <c r="AZ182" s="6" t="str">
        <f t="shared" si="428"/>
        <v/>
      </c>
      <c r="BA182" s="6">
        <f t="shared" si="429"/>
        <v>0.71494906841106309</v>
      </c>
      <c r="BB182" s="6">
        <f t="shared" si="430"/>
        <v>0.50234599335237806</v>
      </c>
      <c r="BC182" s="6" t="str">
        <f t="shared" si="431"/>
        <v/>
      </c>
      <c r="BD182" s="6" t="str">
        <f t="shared" si="432"/>
        <v/>
      </c>
      <c r="BE182" s="6" t="str">
        <f t="shared" si="433"/>
        <v/>
      </c>
      <c r="BF182" s="6" t="str">
        <f t="shared" si="434"/>
        <v/>
      </c>
      <c r="BG182" s="6" t="str">
        <f t="shared" si="435"/>
        <v/>
      </c>
      <c r="BH182" s="6">
        <f t="shared" si="436"/>
        <v>6.2317981072713115E-2</v>
      </c>
      <c r="BI182" s="6" t="str">
        <f t="shared" si="437"/>
        <v/>
      </c>
      <c r="BJ182" s="6" t="str">
        <f t="shared" si="438"/>
        <v/>
      </c>
      <c r="BK182" s="6" t="str">
        <f t="shared" si="439"/>
        <v/>
      </c>
      <c r="BM182" s="1">
        <v>2</v>
      </c>
      <c r="BN182" s="7">
        <f t="shared" si="440"/>
        <v>0</v>
      </c>
      <c r="BO182" s="8">
        <f t="shared" si="441"/>
        <v>1.3930873205329859E-2</v>
      </c>
      <c r="BP182" s="8" t="str">
        <f t="shared" si="442"/>
        <v/>
      </c>
      <c r="BQ182" s="8" t="str">
        <f t="shared" si="443"/>
        <v/>
      </c>
      <c r="BR182" s="8">
        <f t="shared" si="444"/>
        <v>0</v>
      </c>
      <c r="BS182" s="8">
        <f t="shared" si="445"/>
        <v>3.6455230285955848E-4</v>
      </c>
      <c r="BT182" s="8" t="str">
        <f t="shared" si="446"/>
        <v/>
      </c>
      <c r="BU182" s="8">
        <f t="shared" si="447"/>
        <v>2.4440157737273024E-4</v>
      </c>
      <c r="BV182" s="8">
        <f t="shared" si="448"/>
        <v>0</v>
      </c>
      <c r="BW182" s="8">
        <f t="shared" si="449"/>
        <v>0.92116919858860047</v>
      </c>
      <c r="BX182" s="8">
        <f t="shared" si="450"/>
        <v>3.754679604978986E-2</v>
      </c>
      <c r="BZ182" s="7" t="str">
        <f t="shared" si="451"/>
        <v/>
      </c>
      <c r="CA182" s="8" t="str">
        <f t="shared" si="452"/>
        <v/>
      </c>
      <c r="CB182" s="8">
        <f t="shared" si="453"/>
        <v>1.0011519174193244</v>
      </c>
      <c r="CD182" s="7" t="str">
        <f t="shared" si="454"/>
        <v/>
      </c>
      <c r="CE182" s="8">
        <f t="shared" si="455"/>
        <v>1.4298981368221261E-2</v>
      </c>
      <c r="CF182" s="8">
        <f t="shared" si="456"/>
        <v>1.0046919867047562E-2</v>
      </c>
      <c r="CG182" s="8" t="str">
        <f t="shared" si="457"/>
        <v/>
      </c>
      <c r="CH182" s="8" t="str">
        <f t="shared" si="458"/>
        <v/>
      </c>
      <c r="CI182" s="8" t="str">
        <f t="shared" si="459"/>
        <v/>
      </c>
      <c r="CJ182" s="8">
        <f t="shared" si="460"/>
        <v>2.4345901235268821E-2</v>
      </c>
      <c r="CK182" s="7" t="str">
        <f t="shared" si="461"/>
        <v/>
      </c>
      <c r="CL182" s="8" t="str">
        <f t="shared" si="462"/>
        <v/>
      </c>
      <c r="CM182" s="8">
        <f t="shared" si="463"/>
        <v>1.2463596214542622E-3</v>
      </c>
      <c r="CO182" s="8" t="str">
        <f t="shared" si="464"/>
        <v/>
      </c>
      <c r="CP182" s="8" t="str">
        <f t="shared" si="465"/>
        <v/>
      </c>
      <c r="CQ182" s="8" t="str">
        <f t="shared" si="466"/>
        <v/>
      </c>
      <c r="CT182" s="9">
        <f t="shared" si="467"/>
        <v>3.9991359415361956</v>
      </c>
      <c r="CU182" s="9"/>
      <c r="CV182" s="3"/>
      <c r="CW182" s="3">
        <f t="shared" si="468"/>
        <v>1.391484445361655E-2</v>
      </c>
      <c r="CX182" s="3">
        <f t="shared" si="469"/>
        <v>0.920109308648286</v>
      </c>
      <c r="CY182" s="3">
        <f t="shared" si="470"/>
        <v>3.7503595005415842E-2</v>
      </c>
      <c r="CZ182" s="10">
        <f t="shared" si="471"/>
        <v>0.69654366026649295</v>
      </c>
      <c r="DA182" s="3">
        <f t="shared" si="472"/>
        <v>0.93402415310190257</v>
      </c>
      <c r="DB182" s="3">
        <f t="shared" si="473"/>
        <v>3.6613238338282922E-2</v>
      </c>
      <c r="DC182" s="3">
        <f t="shared" si="474"/>
        <v>3.0946348642529342</v>
      </c>
      <c r="DD182" s="3">
        <f t="shared" si="475"/>
        <v>3.6968726469245344E-2</v>
      </c>
      <c r="DE182" s="3">
        <f t="shared" si="476"/>
        <v>2.4317889035287876E-2</v>
      </c>
      <c r="DF182" s="10">
        <f t="shared" si="477"/>
        <v>46.755003589696514</v>
      </c>
      <c r="DG182" s="1">
        <f t="shared" si="478"/>
        <v>0.94830668217609126</v>
      </c>
    </row>
    <row r="183" spans="1:111" ht="13" x14ac:dyDescent="0.15">
      <c r="A183" s="1" t="s">
        <v>413</v>
      </c>
      <c r="B183" s="2">
        <v>1376</v>
      </c>
      <c r="C183" s="2" t="s">
        <v>224</v>
      </c>
      <c r="D183" s="3" t="s">
        <v>529</v>
      </c>
      <c r="E183" s="3" t="s">
        <v>532</v>
      </c>
      <c r="G183" s="4" t="str">
        <f t="shared" si="412"/>
        <v>fail</v>
      </c>
      <c r="I183" s="5">
        <v>2.1000000000000001E-2</v>
      </c>
      <c r="J183" s="5">
        <v>0.81200000000000006</v>
      </c>
      <c r="K183" s="5"/>
      <c r="L183" s="5"/>
      <c r="M183" s="5">
        <v>0</v>
      </c>
      <c r="N183" s="5">
        <v>0</v>
      </c>
      <c r="O183" s="5"/>
      <c r="P183" s="5">
        <v>0.21199999999999999</v>
      </c>
      <c r="Q183" s="5">
        <v>0</v>
      </c>
      <c r="R183" s="5">
        <v>59.466999999999999</v>
      </c>
      <c r="S183" s="5">
        <v>3.831</v>
      </c>
      <c r="T183" s="5"/>
      <c r="U183" s="5"/>
      <c r="V183" s="5">
        <v>31.26</v>
      </c>
      <c r="W183" s="5"/>
      <c r="X183" s="5">
        <v>0.91100000000000003</v>
      </c>
      <c r="Y183" s="5">
        <v>0.97499999999999998</v>
      </c>
      <c r="Z183" s="5"/>
      <c r="AA183" s="5"/>
      <c r="AB183" s="5"/>
      <c r="AC183" s="5"/>
      <c r="AD183" s="5"/>
      <c r="AE183" s="5">
        <v>1.4999999999999999E-2</v>
      </c>
      <c r="AF183" s="5"/>
      <c r="AG183" s="5"/>
      <c r="AH183" s="5"/>
      <c r="AI183" s="4">
        <f t="shared" si="413"/>
        <v>97.504000000000005</v>
      </c>
      <c r="AJ183" s="1"/>
      <c r="AL183" s="6">
        <f t="shared" si="414"/>
        <v>1.9710906552044466E-2</v>
      </c>
      <c r="AM183" s="6">
        <f t="shared" si="415"/>
        <v>0.74977727041462527</v>
      </c>
      <c r="AN183" s="6" t="str">
        <f t="shared" si="416"/>
        <v/>
      </c>
      <c r="AO183" s="6" t="str">
        <f t="shared" si="417"/>
        <v/>
      </c>
      <c r="AP183" s="6">
        <f t="shared" si="418"/>
        <v>0</v>
      </c>
      <c r="AQ183" s="6">
        <f t="shared" si="419"/>
        <v>0</v>
      </c>
      <c r="AR183" s="6" t="str">
        <f t="shared" si="420"/>
        <v/>
      </c>
      <c r="AS183" s="6">
        <f t="shared" si="421"/>
        <v>5.3487338786629424E-2</v>
      </c>
      <c r="AT183" s="6">
        <f t="shared" si="422"/>
        <v>0</v>
      </c>
      <c r="AU183" s="6">
        <f t="shared" si="423"/>
        <v>46.894858414125785</v>
      </c>
      <c r="AV183" s="6">
        <f t="shared" si="424"/>
        <v>0.95341710130863722</v>
      </c>
      <c r="AW183" s="6" t="str">
        <f t="shared" si="425"/>
        <v/>
      </c>
      <c r="AX183" s="6" t="str">
        <f t="shared" si="426"/>
        <v/>
      </c>
      <c r="AY183" s="6">
        <f t="shared" si="427"/>
        <v>50.269518113990195</v>
      </c>
      <c r="AZ183" s="6" t="str">
        <f t="shared" si="428"/>
        <v/>
      </c>
      <c r="BA183" s="6">
        <f t="shared" si="429"/>
        <v>0.62700633405790229</v>
      </c>
      <c r="BB183" s="6">
        <f t="shared" si="430"/>
        <v>0.41292503422737559</v>
      </c>
      <c r="BC183" s="6" t="str">
        <f t="shared" si="431"/>
        <v/>
      </c>
      <c r="BD183" s="6" t="str">
        <f t="shared" si="432"/>
        <v/>
      </c>
      <c r="BE183" s="6" t="str">
        <f t="shared" si="433"/>
        <v/>
      </c>
      <c r="BF183" s="6" t="str">
        <f t="shared" si="434"/>
        <v/>
      </c>
      <c r="BG183" s="6" t="str">
        <f t="shared" si="435"/>
        <v/>
      </c>
      <c r="BH183" s="6">
        <f t="shared" si="436"/>
        <v>1.9299486536800376E-2</v>
      </c>
      <c r="BI183" s="6" t="str">
        <f t="shared" si="437"/>
        <v/>
      </c>
      <c r="BJ183" s="6" t="str">
        <f t="shared" si="438"/>
        <v/>
      </c>
      <c r="BK183" s="6" t="str">
        <f t="shared" si="439"/>
        <v/>
      </c>
      <c r="BM183" s="1">
        <v>2</v>
      </c>
      <c r="BN183" s="7">
        <f t="shared" si="440"/>
        <v>3.9421813104088929E-4</v>
      </c>
      <c r="BO183" s="8">
        <f t="shared" si="441"/>
        <v>1.4995545408292505E-2</v>
      </c>
      <c r="BP183" s="8" t="str">
        <f t="shared" si="442"/>
        <v/>
      </c>
      <c r="BQ183" s="8" t="str">
        <f t="shared" si="443"/>
        <v/>
      </c>
      <c r="BR183" s="8">
        <f t="shared" si="444"/>
        <v>0</v>
      </c>
      <c r="BS183" s="8">
        <f t="shared" si="445"/>
        <v>0</v>
      </c>
      <c r="BT183" s="8" t="str">
        <f t="shared" si="446"/>
        <v/>
      </c>
      <c r="BU183" s="8">
        <f t="shared" si="447"/>
        <v>1.0697467757325885E-3</v>
      </c>
      <c r="BV183" s="8">
        <f t="shared" si="448"/>
        <v>0</v>
      </c>
      <c r="BW183" s="8">
        <f t="shared" si="449"/>
        <v>0.93789716828251568</v>
      </c>
      <c r="BX183" s="8">
        <f t="shared" si="450"/>
        <v>1.9068342026172743E-2</v>
      </c>
      <c r="BZ183" s="7" t="str">
        <f t="shared" si="451"/>
        <v/>
      </c>
      <c r="CA183" s="8" t="str">
        <f t="shared" si="452"/>
        <v/>
      </c>
      <c r="CB183" s="8">
        <f t="shared" si="453"/>
        <v>1.0053903622798039</v>
      </c>
      <c r="CD183" s="7" t="str">
        <f t="shared" si="454"/>
        <v/>
      </c>
      <c r="CE183" s="8">
        <f t="shared" si="455"/>
        <v>1.2540126681158045E-2</v>
      </c>
      <c r="CF183" s="8">
        <f t="shared" si="456"/>
        <v>8.2585006845475109E-3</v>
      </c>
      <c r="CG183" s="8" t="str">
        <f t="shared" si="457"/>
        <v/>
      </c>
      <c r="CH183" s="8" t="str">
        <f t="shared" si="458"/>
        <v/>
      </c>
      <c r="CI183" s="8" t="str">
        <f t="shared" si="459"/>
        <v/>
      </c>
      <c r="CJ183" s="8">
        <f t="shared" si="460"/>
        <v>2.0798627365705556E-2</v>
      </c>
      <c r="CK183" s="7" t="str">
        <f t="shared" si="461"/>
        <v/>
      </c>
      <c r="CL183" s="8" t="str">
        <f t="shared" si="462"/>
        <v/>
      </c>
      <c r="CM183" s="8">
        <f t="shared" si="463"/>
        <v>3.859897307360075E-4</v>
      </c>
      <c r="CO183" s="8" t="str">
        <f t="shared" si="464"/>
        <v/>
      </c>
      <c r="CP183" s="8" t="str">
        <f t="shared" si="465"/>
        <v/>
      </c>
      <c r="CQ183" s="8" t="str">
        <f t="shared" si="466"/>
        <v/>
      </c>
      <c r="CT183" s="9">
        <f t="shared" si="467"/>
        <v>3.3746596998644094</v>
      </c>
      <c r="CU183" s="9"/>
      <c r="CV183" s="3"/>
      <c r="CW183" s="3">
        <f t="shared" si="468"/>
        <v>1.4915147360562413E-2</v>
      </c>
      <c r="CX183" s="3">
        <f t="shared" si="469"/>
        <v>0.93286866820143177</v>
      </c>
      <c r="CY183" s="3">
        <f t="shared" si="470"/>
        <v>1.8966107833910142E-2</v>
      </c>
      <c r="CZ183" s="10">
        <f t="shared" si="471"/>
        <v>0.76948817696666971</v>
      </c>
      <c r="DA183" s="3">
        <f t="shared" si="472"/>
        <v>0.94817592010748331</v>
      </c>
      <c r="DB183" s="3">
        <f t="shared" si="473"/>
        <v>1.8581705922180846E-2</v>
      </c>
      <c r="DC183" s="3">
        <f t="shared" si="474"/>
        <v>1.993348469593915</v>
      </c>
      <c r="DD183" s="3">
        <f t="shared" si="475"/>
        <v>1.8581705922180846E-2</v>
      </c>
      <c r="DE183" s="3">
        <f t="shared" si="476"/>
        <v>2.0687116314247325E-2</v>
      </c>
      <c r="DF183" s="10">
        <f t="shared" si="477"/>
        <v>47.664346591092453</v>
      </c>
      <c r="DG183" s="1">
        <f t="shared" si="478"/>
        <v>0.96064881337525077</v>
      </c>
    </row>
    <row r="184" spans="1:111" ht="13" x14ac:dyDescent="0.15">
      <c r="A184" s="1" t="s">
        <v>413</v>
      </c>
      <c r="B184" s="2">
        <v>1376</v>
      </c>
      <c r="C184" s="2" t="s">
        <v>225</v>
      </c>
      <c r="D184" s="3" t="s">
        <v>529</v>
      </c>
      <c r="E184" s="3" t="s">
        <v>532</v>
      </c>
      <c r="G184" s="4" t="str">
        <f t="shared" si="412"/>
        <v>fail</v>
      </c>
      <c r="I184" s="5">
        <v>0</v>
      </c>
      <c r="J184" s="5">
        <v>0.86099999999999999</v>
      </c>
      <c r="K184" s="5"/>
      <c r="L184" s="5"/>
      <c r="M184" s="5">
        <v>0</v>
      </c>
      <c r="N184" s="5">
        <v>0</v>
      </c>
      <c r="O184" s="5"/>
      <c r="P184" s="5">
        <v>0.27800000000000002</v>
      </c>
      <c r="Q184" s="5">
        <v>0</v>
      </c>
      <c r="R184" s="5">
        <v>59.773000000000003</v>
      </c>
      <c r="S184" s="5">
        <v>3.226</v>
      </c>
      <c r="T184" s="5"/>
      <c r="U184" s="5"/>
      <c r="V184" s="5">
        <v>31.085000000000001</v>
      </c>
      <c r="W184" s="5"/>
      <c r="X184" s="5">
        <v>0.78800000000000003</v>
      </c>
      <c r="Y184" s="5">
        <v>1.0049999999999999</v>
      </c>
      <c r="Z184" s="5"/>
      <c r="AA184" s="5"/>
      <c r="AB184" s="5"/>
      <c r="AC184" s="5"/>
      <c r="AD184" s="5"/>
      <c r="AE184" s="5">
        <v>3.2000000000000001E-2</v>
      </c>
      <c r="AF184" s="5"/>
      <c r="AG184" s="5"/>
      <c r="AH184" s="5"/>
      <c r="AI184" s="4">
        <f t="shared" si="413"/>
        <v>97.048000000000002</v>
      </c>
      <c r="AJ184" s="1"/>
      <c r="AL184" s="6">
        <f t="shared" si="414"/>
        <v>0</v>
      </c>
      <c r="AM184" s="6">
        <f t="shared" si="415"/>
        <v>0.79660426477950097</v>
      </c>
      <c r="AN184" s="6" t="str">
        <f t="shared" si="416"/>
        <v/>
      </c>
      <c r="AO184" s="6" t="str">
        <f t="shared" si="417"/>
        <v/>
      </c>
      <c r="AP184" s="6">
        <f t="shared" si="418"/>
        <v>0</v>
      </c>
      <c r="AQ184" s="6">
        <f t="shared" si="419"/>
        <v>0</v>
      </c>
      <c r="AR184" s="6" t="str">
        <f t="shared" si="420"/>
        <v/>
      </c>
      <c r="AS184" s="6">
        <f t="shared" si="421"/>
        <v>7.0278609450166174E-2</v>
      </c>
      <c r="AT184" s="6">
        <f t="shared" si="422"/>
        <v>0</v>
      </c>
      <c r="AU184" s="6">
        <f t="shared" si="423"/>
        <v>47.229950149968644</v>
      </c>
      <c r="AV184" s="6">
        <f t="shared" si="424"/>
        <v>0.80444875328750254</v>
      </c>
      <c r="AW184" s="6" t="str">
        <f t="shared" si="425"/>
        <v/>
      </c>
      <c r="AX184" s="6" t="str">
        <f t="shared" si="426"/>
        <v/>
      </c>
      <c r="AY184" s="6">
        <f t="shared" si="427"/>
        <v>50.087557551491329</v>
      </c>
      <c r="AZ184" s="6" t="str">
        <f t="shared" si="428"/>
        <v/>
      </c>
      <c r="BA184" s="6">
        <f t="shared" si="429"/>
        <v>0.54342924054482955</v>
      </c>
      <c r="BB184" s="6">
        <f t="shared" si="430"/>
        <v>0.42647727430176041</v>
      </c>
      <c r="BC184" s="6" t="str">
        <f t="shared" si="431"/>
        <v/>
      </c>
      <c r="BD184" s="6" t="str">
        <f t="shared" si="432"/>
        <v/>
      </c>
      <c r="BE184" s="6" t="str">
        <f t="shared" si="433"/>
        <v/>
      </c>
      <c r="BF184" s="6" t="str">
        <f t="shared" si="434"/>
        <v/>
      </c>
      <c r="BG184" s="6" t="str">
        <f t="shared" si="435"/>
        <v/>
      </c>
      <c r="BH184" s="6">
        <f t="shared" si="436"/>
        <v>4.1254156176279692E-2</v>
      </c>
      <c r="BI184" s="6" t="str">
        <f t="shared" si="437"/>
        <v/>
      </c>
      <c r="BJ184" s="6" t="str">
        <f t="shared" si="438"/>
        <v/>
      </c>
      <c r="BK184" s="6" t="str">
        <f t="shared" si="439"/>
        <v/>
      </c>
      <c r="BM184" s="1">
        <v>2</v>
      </c>
      <c r="BN184" s="7">
        <f t="shared" si="440"/>
        <v>0</v>
      </c>
      <c r="BO184" s="8">
        <f t="shared" si="441"/>
        <v>1.593208529559002E-2</v>
      </c>
      <c r="BP184" s="8" t="str">
        <f t="shared" si="442"/>
        <v/>
      </c>
      <c r="BQ184" s="8" t="str">
        <f t="shared" si="443"/>
        <v/>
      </c>
      <c r="BR184" s="8">
        <f t="shared" si="444"/>
        <v>0</v>
      </c>
      <c r="BS184" s="8">
        <f t="shared" si="445"/>
        <v>0</v>
      </c>
      <c r="BT184" s="8" t="str">
        <f t="shared" si="446"/>
        <v/>
      </c>
      <c r="BU184" s="8">
        <f t="shared" si="447"/>
        <v>1.4055721890033235E-3</v>
      </c>
      <c r="BV184" s="8">
        <f t="shared" si="448"/>
        <v>0</v>
      </c>
      <c r="BW184" s="8">
        <f t="shared" si="449"/>
        <v>0.94459900299937294</v>
      </c>
      <c r="BX184" s="8">
        <f t="shared" si="450"/>
        <v>1.608897506575005E-2</v>
      </c>
      <c r="BZ184" s="7" t="str">
        <f t="shared" si="451"/>
        <v/>
      </c>
      <c r="CA184" s="8" t="str">
        <f t="shared" si="452"/>
        <v/>
      </c>
      <c r="CB184" s="8">
        <f t="shared" si="453"/>
        <v>1.0017511510298265</v>
      </c>
      <c r="CD184" s="7" t="str">
        <f t="shared" si="454"/>
        <v/>
      </c>
      <c r="CE184" s="8">
        <f t="shared" si="455"/>
        <v>1.0868584810896592E-2</v>
      </c>
      <c r="CF184" s="8">
        <f t="shared" si="456"/>
        <v>8.5295454860352081E-3</v>
      </c>
      <c r="CG184" s="8" t="str">
        <f t="shared" si="457"/>
        <v/>
      </c>
      <c r="CH184" s="8" t="str">
        <f t="shared" si="458"/>
        <v/>
      </c>
      <c r="CI184" s="8" t="str">
        <f t="shared" si="459"/>
        <v/>
      </c>
      <c r="CJ184" s="8">
        <f t="shared" si="460"/>
        <v>1.9398130296931798E-2</v>
      </c>
      <c r="CK184" s="7" t="str">
        <f t="shared" si="461"/>
        <v/>
      </c>
      <c r="CL184" s="8" t="str">
        <f t="shared" si="462"/>
        <v/>
      </c>
      <c r="CM184" s="8">
        <f t="shared" si="463"/>
        <v>8.2508312352559383E-4</v>
      </c>
      <c r="CO184" s="8" t="str">
        <f t="shared" si="464"/>
        <v/>
      </c>
      <c r="CP184" s="8" t="str">
        <f t="shared" si="465"/>
        <v/>
      </c>
      <c r="CQ184" s="8" t="str">
        <f t="shared" si="466"/>
        <v/>
      </c>
      <c r="CT184" s="9">
        <f t="shared" si="467"/>
        <v>2.8576074015226851</v>
      </c>
      <c r="CU184" s="9"/>
      <c r="CV184" s="3"/>
      <c r="CW184" s="3">
        <f t="shared" si="468"/>
        <v>1.59042345788287E-2</v>
      </c>
      <c r="CX184" s="3">
        <f t="shared" si="469"/>
        <v>0.94294775906002226</v>
      </c>
      <c r="CY184" s="3">
        <f t="shared" si="470"/>
        <v>1.6060850091572303E-2</v>
      </c>
      <c r="CZ184" s="10">
        <f t="shared" si="471"/>
        <v>0.79660426477950097</v>
      </c>
      <c r="DA184" s="3">
        <f t="shared" si="472"/>
        <v>0.95885199363885099</v>
      </c>
      <c r="DB184" s="3">
        <f t="shared" si="473"/>
        <v>1.5755752229337099E-2</v>
      </c>
      <c r="DC184" s="3">
        <f t="shared" si="474"/>
        <v>1.7743552681340924</v>
      </c>
      <c r="DD184" s="3">
        <f t="shared" si="475"/>
        <v>1.5755752229337099E-2</v>
      </c>
      <c r="DE184" s="3">
        <f t="shared" si="476"/>
        <v>1.936422062204771E-2</v>
      </c>
      <c r="DF184" s="10">
        <f t="shared" si="477"/>
        <v>48.026554414748148</v>
      </c>
      <c r="DG184" s="1">
        <f t="shared" si="478"/>
        <v>0.96970157918684208</v>
      </c>
    </row>
    <row r="185" spans="1:111" ht="13" x14ac:dyDescent="0.15">
      <c r="A185" s="1" t="s">
        <v>413</v>
      </c>
      <c r="B185" s="2">
        <v>1376</v>
      </c>
      <c r="C185" s="2" t="s">
        <v>226</v>
      </c>
      <c r="D185" s="3" t="s">
        <v>529</v>
      </c>
      <c r="E185" s="3" t="s">
        <v>532</v>
      </c>
      <c r="G185" s="4" t="str">
        <f t="shared" si="412"/>
        <v>fail</v>
      </c>
      <c r="I185" s="5">
        <v>0</v>
      </c>
      <c r="J185" s="5">
        <v>0.71499999999999997</v>
      </c>
      <c r="K185" s="5"/>
      <c r="L185" s="5"/>
      <c r="M185" s="5">
        <v>7.2999999999999995E-2</v>
      </c>
      <c r="N185" s="5">
        <v>0</v>
      </c>
      <c r="O185" s="5"/>
      <c r="P185" s="5">
        <v>0.19700000000000001</v>
      </c>
      <c r="Q185" s="5">
        <v>0</v>
      </c>
      <c r="R185" s="5">
        <v>60.061999999999998</v>
      </c>
      <c r="S185" s="5">
        <v>3.1040000000000001</v>
      </c>
      <c r="T185" s="5"/>
      <c r="U185" s="5"/>
      <c r="V185" s="5">
        <v>31.497</v>
      </c>
      <c r="W185" s="5"/>
      <c r="X185" s="5">
        <v>1.0389999999999999</v>
      </c>
      <c r="Y185" s="5">
        <v>1.0049999999999999</v>
      </c>
      <c r="Z185" s="5"/>
      <c r="AA185" s="5"/>
      <c r="AB185" s="5"/>
      <c r="AC185" s="5"/>
      <c r="AD185" s="5"/>
      <c r="AE185" s="5">
        <v>4.8000000000000001E-2</v>
      </c>
      <c r="AF185" s="5"/>
      <c r="AG185" s="5"/>
      <c r="AH185" s="5"/>
      <c r="AI185" s="4">
        <f t="shared" si="413"/>
        <v>97.74</v>
      </c>
      <c r="AJ185" s="1"/>
      <c r="AL185" s="6">
        <f t="shared" si="414"/>
        <v>0</v>
      </c>
      <c r="AM185" s="6">
        <f t="shared" si="415"/>
        <v>0.655238074032791</v>
      </c>
      <c r="AN185" s="6" t="str">
        <f t="shared" si="416"/>
        <v/>
      </c>
      <c r="AO185" s="6" t="str">
        <f t="shared" si="417"/>
        <v/>
      </c>
      <c r="AP185" s="6">
        <f t="shared" si="418"/>
        <v>5.8791158782578255E-2</v>
      </c>
      <c r="AQ185" s="6">
        <f t="shared" si="419"/>
        <v>0</v>
      </c>
      <c r="AR185" s="6" t="str">
        <f t="shared" si="420"/>
        <v/>
      </c>
      <c r="AS185" s="6">
        <f t="shared" si="421"/>
        <v>4.9328532737702803E-2</v>
      </c>
      <c r="AT185" s="6">
        <f t="shared" si="422"/>
        <v>0</v>
      </c>
      <c r="AU185" s="6">
        <f t="shared" si="423"/>
        <v>47.007356707882309</v>
      </c>
      <c r="AV185" s="6">
        <f t="shared" si="424"/>
        <v>0.766671536831393</v>
      </c>
      <c r="AW185" s="6" t="str">
        <f t="shared" si="425"/>
        <v/>
      </c>
      <c r="AX185" s="6" t="str">
        <f t="shared" si="426"/>
        <v/>
      </c>
      <c r="AY185" s="6">
        <f t="shared" si="427"/>
        <v>50.269177661398764</v>
      </c>
      <c r="AZ185" s="6" t="str">
        <f t="shared" si="428"/>
        <v/>
      </c>
      <c r="BA185" s="6">
        <f t="shared" si="429"/>
        <v>0.70971819714005213</v>
      </c>
      <c r="BB185" s="6">
        <f t="shared" si="430"/>
        <v>0.42242489176203379</v>
      </c>
      <c r="BC185" s="6" t="str">
        <f t="shared" si="431"/>
        <v/>
      </c>
      <c r="BD185" s="6" t="str">
        <f t="shared" si="432"/>
        <v/>
      </c>
      <c r="BE185" s="6" t="str">
        <f t="shared" si="433"/>
        <v/>
      </c>
      <c r="BF185" s="6" t="str">
        <f t="shared" si="434"/>
        <v/>
      </c>
      <c r="BG185" s="6" t="str">
        <f t="shared" si="435"/>
        <v/>
      </c>
      <c r="BH185" s="6">
        <f t="shared" si="436"/>
        <v>6.1293239432384405E-2</v>
      </c>
      <c r="BI185" s="6" t="str">
        <f t="shared" si="437"/>
        <v/>
      </c>
      <c r="BJ185" s="6" t="str">
        <f t="shared" si="438"/>
        <v/>
      </c>
      <c r="BK185" s="6" t="str">
        <f t="shared" si="439"/>
        <v/>
      </c>
      <c r="BM185" s="1">
        <v>2</v>
      </c>
      <c r="BN185" s="7">
        <f t="shared" si="440"/>
        <v>0</v>
      </c>
      <c r="BO185" s="8">
        <f t="shared" si="441"/>
        <v>1.310476148065582E-2</v>
      </c>
      <c r="BP185" s="8" t="str">
        <f t="shared" si="442"/>
        <v/>
      </c>
      <c r="BQ185" s="8" t="str">
        <f t="shared" si="443"/>
        <v/>
      </c>
      <c r="BR185" s="8">
        <f t="shared" si="444"/>
        <v>1.175823175651565E-3</v>
      </c>
      <c r="BS185" s="8">
        <f t="shared" si="445"/>
        <v>0</v>
      </c>
      <c r="BT185" s="8" t="str">
        <f t="shared" si="446"/>
        <v/>
      </c>
      <c r="BU185" s="8">
        <f t="shared" si="447"/>
        <v>9.8657065475405608E-4</v>
      </c>
      <c r="BV185" s="8">
        <f t="shared" si="448"/>
        <v>0</v>
      </c>
      <c r="BW185" s="8">
        <f t="shared" si="449"/>
        <v>0.94014713415764617</v>
      </c>
      <c r="BX185" s="8">
        <f t="shared" si="450"/>
        <v>1.533343073662786E-2</v>
      </c>
      <c r="BZ185" s="7" t="str">
        <f t="shared" si="451"/>
        <v/>
      </c>
      <c r="CA185" s="8" t="str">
        <f t="shared" si="452"/>
        <v/>
      </c>
      <c r="CB185" s="8">
        <f t="shared" si="453"/>
        <v>1.0053835532279753</v>
      </c>
      <c r="CD185" s="7" t="str">
        <f t="shared" si="454"/>
        <v/>
      </c>
      <c r="CE185" s="8">
        <f t="shared" si="455"/>
        <v>1.4194363942801042E-2</v>
      </c>
      <c r="CF185" s="8">
        <f t="shared" si="456"/>
        <v>8.4484978352406762E-3</v>
      </c>
      <c r="CG185" s="8" t="str">
        <f t="shared" si="457"/>
        <v/>
      </c>
      <c r="CH185" s="8" t="str">
        <f t="shared" si="458"/>
        <v/>
      </c>
      <c r="CI185" s="8" t="str">
        <f t="shared" si="459"/>
        <v/>
      </c>
      <c r="CJ185" s="8">
        <f t="shared" si="460"/>
        <v>2.2642861778041718E-2</v>
      </c>
      <c r="CK185" s="7" t="str">
        <f t="shared" si="461"/>
        <v/>
      </c>
      <c r="CL185" s="8" t="str">
        <f t="shared" si="462"/>
        <v/>
      </c>
      <c r="CM185" s="8">
        <f t="shared" si="463"/>
        <v>1.2258647886476881E-3</v>
      </c>
      <c r="CO185" s="8" t="str">
        <f t="shared" si="464"/>
        <v/>
      </c>
      <c r="CP185" s="8" t="str">
        <f t="shared" si="465"/>
        <v/>
      </c>
      <c r="CQ185" s="8" t="str">
        <f t="shared" si="466"/>
        <v/>
      </c>
      <c r="CT185" s="9">
        <f t="shared" si="467"/>
        <v>3.2618209535164553</v>
      </c>
      <c r="CU185" s="9"/>
      <c r="CV185" s="3"/>
      <c r="CW185" s="3">
        <f t="shared" si="468"/>
        <v>1.3034589076557388E-2</v>
      </c>
      <c r="CX185" s="3">
        <f t="shared" si="469"/>
        <v>0.93511290406444869</v>
      </c>
      <c r="CY185" s="3">
        <f t="shared" si="470"/>
        <v>1.5251324419816657E-2</v>
      </c>
      <c r="CZ185" s="10">
        <f t="shared" si="471"/>
        <v>0.655238074032791</v>
      </c>
      <c r="DA185" s="3">
        <f t="shared" si="472"/>
        <v>0.94814749314100599</v>
      </c>
      <c r="DB185" s="3">
        <f t="shared" si="473"/>
        <v>1.491540539504339E-2</v>
      </c>
      <c r="DC185" s="3">
        <f t="shared" si="474"/>
        <v>1.898814625733479</v>
      </c>
      <c r="DD185" s="3">
        <f t="shared" si="475"/>
        <v>1.6059172868804931E-2</v>
      </c>
      <c r="DE185" s="3">
        <f t="shared" si="476"/>
        <v>2.2521615462419788E-2</v>
      </c>
      <c r="DF185" s="10">
        <f t="shared" si="477"/>
        <v>47.662594781915097</v>
      </c>
      <c r="DG185" s="1">
        <f t="shared" si="478"/>
        <v>0.96226585015731814</v>
      </c>
    </row>
    <row r="186" spans="1:111" ht="13" x14ac:dyDescent="0.15">
      <c r="A186" s="1" t="s">
        <v>413</v>
      </c>
      <c r="B186" s="2">
        <v>1376</v>
      </c>
      <c r="C186" s="2" t="s">
        <v>227</v>
      </c>
      <c r="D186" s="3" t="s">
        <v>529</v>
      </c>
      <c r="E186" s="3" t="s">
        <v>532</v>
      </c>
      <c r="G186" s="4" t="str">
        <f t="shared" si="412"/>
        <v>fail</v>
      </c>
      <c r="I186" s="5">
        <v>0</v>
      </c>
      <c r="J186" s="5">
        <v>0.73599999999999999</v>
      </c>
      <c r="K186" s="5"/>
      <c r="L186" s="5"/>
      <c r="M186" s="5">
        <v>0</v>
      </c>
      <c r="N186" s="5">
        <v>0</v>
      </c>
      <c r="O186" s="5"/>
      <c r="P186" s="5">
        <v>0.29299999999999998</v>
      </c>
      <c r="Q186" s="5">
        <v>0</v>
      </c>
      <c r="R186" s="5">
        <v>60.253</v>
      </c>
      <c r="S186" s="5">
        <v>2.226</v>
      </c>
      <c r="T186" s="5"/>
      <c r="U186" s="5"/>
      <c r="V186" s="5">
        <v>31.381</v>
      </c>
      <c r="W186" s="5"/>
      <c r="X186" s="5">
        <v>1.0609999999999999</v>
      </c>
      <c r="Y186" s="5">
        <v>1.2769999999999999</v>
      </c>
      <c r="Z186" s="5"/>
      <c r="AA186" s="5"/>
      <c r="AB186" s="5"/>
      <c r="AC186" s="5"/>
      <c r="AD186" s="5"/>
      <c r="AE186" s="5">
        <v>3.7999999999999999E-2</v>
      </c>
      <c r="AF186" s="5"/>
      <c r="AG186" s="5"/>
      <c r="AH186" s="5"/>
      <c r="AI186" s="4">
        <f t="shared" si="413"/>
        <v>97.264999999999986</v>
      </c>
      <c r="AJ186" s="1"/>
      <c r="AL186" s="6">
        <f t="shared" si="414"/>
        <v>0</v>
      </c>
      <c r="AM186" s="6">
        <f t="shared" si="415"/>
        <v>0.67550577074546714</v>
      </c>
      <c r="AN186" s="6" t="str">
        <f t="shared" si="416"/>
        <v/>
      </c>
      <c r="AO186" s="6" t="str">
        <f t="shared" si="417"/>
        <v/>
      </c>
      <c r="AP186" s="6">
        <f t="shared" si="418"/>
        <v>0</v>
      </c>
      <c r="AQ186" s="6">
        <f t="shared" si="419"/>
        <v>0</v>
      </c>
      <c r="AR186" s="6" t="str">
        <f t="shared" si="420"/>
        <v/>
      </c>
      <c r="AS186" s="6">
        <f t="shared" si="421"/>
        <v>7.3478072922226786E-2</v>
      </c>
      <c r="AT186" s="6">
        <f t="shared" si="422"/>
        <v>0</v>
      </c>
      <c r="AU186" s="6">
        <f t="shared" si="423"/>
        <v>47.228361890487321</v>
      </c>
      <c r="AV186" s="6">
        <f t="shared" si="424"/>
        <v>0.55064405322760168</v>
      </c>
      <c r="AW186" s="6" t="str">
        <f t="shared" si="425"/>
        <v/>
      </c>
      <c r="AX186" s="6" t="str">
        <f t="shared" si="426"/>
        <v/>
      </c>
      <c r="AY186" s="6">
        <f t="shared" si="427"/>
        <v>50.160000837141972</v>
      </c>
      <c r="AZ186" s="6" t="str">
        <f t="shared" si="428"/>
        <v/>
      </c>
      <c r="BA186" s="6">
        <f t="shared" si="429"/>
        <v>0.72584508911185786</v>
      </c>
      <c r="BB186" s="6">
        <f t="shared" si="430"/>
        <v>0.53756687905383949</v>
      </c>
      <c r="BC186" s="6" t="str">
        <f t="shared" si="431"/>
        <v/>
      </c>
      <c r="BD186" s="6" t="str">
        <f t="shared" si="432"/>
        <v/>
      </c>
      <c r="BE186" s="6" t="str">
        <f t="shared" si="433"/>
        <v/>
      </c>
      <c r="BF186" s="6" t="str">
        <f t="shared" si="434"/>
        <v/>
      </c>
      <c r="BG186" s="6" t="str">
        <f t="shared" si="435"/>
        <v/>
      </c>
      <c r="BH186" s="6">
        <f t="shared" si="436"/>
        <v>4.8597407309708809E-2</v>
      </c>
      <c r="BI186" s="6" t="str">
        <f t="shared" si="437"/>
        <v/>
      </c>
      <c r="BJ186" s="6" t="str">
        <f t="shared" si="438"/>
        <v/>
      </c>
      <c r="BK186" s="6" t="str">
        <f t="shared" si="439"/>
        <v/>
      </c>
      <c r="BM186" s="1">
        <v>2</v>
      </c>
      <c r="BN186" s="7">
        <f t="shared" si="440"/>
        <v>0</v>
      </c>
      <c r="BO186" s="8">
        <f t="shared" si="441"/>
        <v>1.3510115414909343E-2</v>
      </c>
      <c r="BP186" s="8" t="str">
        <f t="shared" si="442"/>
        <v/>
      </c>
      <c r="BQ186" s="8" t="str">
        <f t="shared" si="443"/>
        <v/>
      </c>
      <c r="BR186" s="8">
        <f t="shared" si="444"/>
        <v>0</v>
      </c>
      <c r="BS186" s="8">
        <f t="shared" si="445"/>
        <v>0</v>
      </c>
      <c r="BT186" s="8" t="str">
        <f t="shared" si="446"/>
        <v/>
      </c>
      <c r="BU186" s="8">
        <f t="shared" si="447"/>
        <v>1.4695614584445357E-3</v>
      </c>
      <c r="BV186" s="8">
        <f t="shared" si="448"/>
        <v>0</v>
      </c>
      <c r="BW186" s="8">
        <f t="shared" si="449"/>
        <v>0.94456723780974639</v>
      </c>
      <c r="BX186" s="8">
        <f t="shared" si="450"/>
        <v>1.1012881064552034E-2</v>
      </c>
      <c r="BZ186" s="7" t="str">
        <f t="shared" si="451"/>
        <v/>
      </c>
      <c r="CA186" s="8" t="str">
        <f t="shared" si="452"/>
        <v/>
      </c>
      <c r="CB186" s="8">
        <f t="shared" si="453"/>
        <v>1.0032000167428394</v>
      </c>
      <c r="CD186" s="7" t="str">
        <f t="shared" si="454"/>
        <v/>
      </c>
      <c r="CE186" s="8">
        <f t="shared" si="455"/>
        <v>1.4516901782237157E-2</v>
      </c>
      <c r="CF186" s="8">
        <f t="shared" si="456"/>
        <v>1.0751337581076791E-2</v>
      </c>
      <c r="CG186" s="8" t="str">
        <f t="shared" si="457"/>
        <v/>
      </c>
      <c r="CH186" s="8" t="str">
        <f t="shared" si="458"/>
        <v/>
      </c>
      <c r="CI186" s="8" t="str">
        <f t="shared" si="459"/>
        <v/>
      </c>
      <c r="CJ186" s="8">
        <f t="shared" si="460"/>
        <v>2.5268239363313946E-2</v>
      </c>
      <c r="CK186" s="7" t="str">
        <f t="shared" si="461"/>
        <v/>
      </c>
      <c r="CL186" s="8" t="str">
        <f t="shared" si="462"/>
        <v/>
      </c>
      <c r="CM186" s="8">
        <f t="shared" si="463"/>
        <v>9.7194814619417616E-4</v>
      </c>
      <c r="CO186" s="8" t="str">
        <f t="shared" si="464"/>
        <v/>
      </c>
      <c r="CP186" s="8" t="str">
        <f t="shared" si="465"/>
        <v/>
      </c>
      <c r="CQ186" s="8" t="str">
        <f t="shared" si="466"/>
        <v/>
      </c>
      <c r="CT186" s="9">
        <f t="shared" si="467"/>
        <v>2.9316389466546511</v>
      </c>
      <c r="CU186" s="9"/>
      <c r="CV186" s="3"/>
      <c r="CW186" s="3">
        <f t="shared" si="468"/>
        <v>1.3467020723119196E-2</v>
      </c>
      <c r="CX186" s="3">
        <f t="shared" si="469"/>
        <v>0.94155424845041347</v>
      </c>
      <c r="CY186" s="3">
        <f t="shared" si="470"/>
        <v>1.0977752074116122E-2</v>
      </c>
      <c r="CZ186" s="10">
        <f t="shared" si="471"/>
        <v>0.67550577074546714</v>
      </c>
      <c r="DA186" s="3">
        <f t="shared" si="472"/>
        <v>0.95502126917353269</v>
      </c>
      <c r="DB186" s="3">
        <f t="shared" si="473"/>
        <v>1.0708041788521024E-2</v>
      </c>
      <c r="DC186" s="3">
        <f t="shared" si="474"/>
        <v>1.814056021393299</v>
      </c>
      <c r="DD186" s="3">
        <f t="shared" si="475"/>
        <v>1.0708041788521024E-2</v>
      </c>
      <c r="DE186" s="3">
        <f t="shared" si="476"/>
        <v>2.518763849840646E-2</v>
      </c>
      <c r="DF186" s="10">
        <f t="shared" si="477"/>
        <v>47.903867661232788</v>
      </c>
      <c r="DG186" s="1">
        <f t="shared" si="478"/>
        <v>0.96949186480746241</v>
      </c>
    </row>
    <row r="187" spans="1:111" ht="13" x14ac:dyDescent="0.15">
      <c r="A187" s="1" t="s">
        <v>413</v>
      </c>
      <c r="B187" s="2">
        <v>1376</v>
      </c>
      <c r="C187" s="2" t="s">
        <v>228</v>
      </c>
      <c r="D187" s="3" t="s">
        <v>529</v>
      </c>
      <c r="E187" s="3" t="s">
        <v>532</v>
      </c>
      <c r="G187" s="4" t="str">
        <f t="shared" si="412"/>
        <v>fail</v>
      </c>
      <c r="I187" s="5">
        <v>0</v>
      </c>
      <c r="J187" s="5">
        <v>0.66200000000000003</v>
      </c>
      <c r="K187" s="5"/>
      <c r="L187" s="5"/>
      <c r="M187" s="5">
        <v>9.2999999999999999E-2</v>
      </c>
      <c r="N187" s="5">
        <v>0</v>
      </c>
      <c r="O187" s="5"/>
      <c r="P187" s="5">
        <v>0.45200000000000001</v>
      </c>
      <c r="Q187" s="5">
        <v>0</v>
      </c>
      <c r="R187" s="5">
        <v>59.79</v>
      </c>
      <c r="S187" s="5">
        <v>2.5179999999999998</v>
      </c>
      <c r="T187" s="5"/>
      <c r="U187" s="5"/>
      <c r="V187" s="5">
        <v>31.573</v>
      </c>
      <c r="W187" s="5"/>
      <c r="X187" s="5">
        <v>1.123</v>
      </c>
      <c r="Y187" s="5">
        <v>1.556</v>
      </c>
      <c r="Z187" s="5"/>
      <c r="AA187" s="5"/>
      <c r="AB187" s="5"/>
      <c r="AC187" s="5"/>
      <c r="AD187" s="5"/>
      <c r="AE187" s="5">
        <v>4.2999999999999997E-2</v>
      </c>
      <c r="AF187" s="5"/>
      <c r="AG187" s="5"/>
      <c r="AH187" s="5"/>
      <c r="AI187" s="4">
        <f t="shared" si="413"/>
        <v>97.81</v>
      </c>
      <c r="AJ187" s="1"/>
      <c r="AL187" s="6">
        <f t="shared" si="414"/>
        <v>0</v>
      </c>
      <c r="AM187" s="6">
        <f t="shared" si="415"/>
        <v>0.60619722029551715</v>
      </c>
      <c r="AN187" s="6" t="str">
        <f t="shared" si="416"/>
        <v/>
      </c>
      <c r="AO187" s="6" t="str">
        <f t="shared" si="417"/>
        <v/>
      </c>
      <c r="AP187" s="6">
        <f t="shared" si="418"/>
        <v>7.4840206399201317E-2</v>
      </c>
      <c r="AQ187" s="6">
        <f t="shared" si="419"/>
        <v>0</v>
      </c>
      <c r="AR187" s="6" t="str">
        <f t="shared" si="420"/>
        <v/>
      </c>
      <c r="AS187" s="6">
        <f t="shared" si="421"/>
        <v>0.11309236187680485</v>
      </c>
      <c r="AT187" s="6">
        <f t="shared" si="422"/>
        <v>0</v>
      </c>
      <c r="AU187" s="6">
        <f t="shared" si="423"/>
        <v>46.758165357218402</v>
      </c>
      <c r="AV187" s="6">
        <f t="shared" si="424"/>
        <v>0.62145004116402525</v>
      </c>
      <c r="AW187" s="6" t="str">
        <f t="shared" si="425"/>
        <v/>
      </c>
      <c r="AX187" s="6" t="str">
        <f t="shared" si="426"/>
        <v/>
      </c>
      <c r="AY187" s="6">
        <f t="shared" si="427"/>
        <v>50.351371867851661</v>
      </c>
      <c r="AZ187" s="6" t="str">
        <f t="shared" si="428"/>
        <v/>
      </c>
      <c r="BA187" s="6">
        <f t="shared" si="429"/>
        <v>0.76650151433694003</v>
      </c>
      <c r="BB187" s="6">
        <f t="shared" si="430"/>
        <v>0.65351551146980602</v>
      </c>
      <c r="BC187" s="6" t="str">
        <f t="shared" si="431"/>
        <v/>
      </c>
      <c r="BD187" s="6" t="str">
        <f t="shared" si="432"/>
        <v/>
      </c>
      <c r="BE187" s="6" t="str">
        <f t="shared" si="433"/>
        <v/>
      </c>
      <c r="BF187" s="6" t="str">
        <f t="shared" si="434"/>
        <v/>
      </c>
      <c r="BG187" s="6" t="str">
        <f t="shared" si="435"/>
        <v/>
      </c>
      <c r="BH187" s="6">
        <f t="shared" si="436"/>
        <v>5.4865919387644832E-2</v>
      </c>
      <c r="BI187" s="6" t="str">
        <f t="shared" si="437"/>
        <v/>
      </c>
      <c r="BJ187" s="6" t="str">
        <f t="shared" si="438"/>
        <v/>
      </c>
      <c r="BK187" s="6" t="str">
        <f t="shared" si="439"/>
        <v/>
      </c>
      <c r="BM187" s="1">
        <v>2</v>
      </c>
      <c r="BN187" s="7">
        <f t="shared" si="440"/>
        <v>0</v>
      </c>
      <c r="BO187" s="8">
        <f t="shared" si="441"/>
        <v>1.2123944405910343E-2</v>
      </c>
      <c r="BP187" s="8" t="str">
        <f t="shared" si="442"/>
        <v/>
      </c>
      <c r="BQ187" s="8" t="str">
        <f t="shared" si="443"/>
        <v/>
      </c>
      <c r="BR187" s="8">
        <f t="shared" si="444"/>
        <v>1.4968041279840264E-3</v>
      </c>
      <c r="BS187" s="8">
        <f t="shared" si="445"/>
        <v>0</v>
      </c>
      <c r="BT187" s="8" t="str">
        <f t="shared" si="446"/>
        <v/>
      </c>
      <c r="BU187" s="8">
        <f t="shared" si="447"/>
        <v>2.2618472375360971E-3</v>
      </c>
      <c r="BV187" s="8">
        <f t="shared" si="448"/>
        <v>0</v>
      </c>
      <c r="BW187" s="8">
        <f t="shared" si="449"/>
        <v>0.93516330714436802</v>
      </c>
      <c r="BX187" s="8">
        <f t="shared" si="450"/>
        <v>1.2429000823280505E-2</v>
      </c>
      <c r="BZ187" s="7" t="str">
        <f t="shared" si="451"/>
        <v/>
      </c>
      <c r="CA187" s="8" t="str">
        <f t="shared" si="452"/>
        <v/>
      </c>
      <c r="CB187" s="8">
        <f t="shared" si="453"/>
        <v>1.0070274373570332</v>
      </c>
      <c r="CD187" s="7" t="str">
        <f t="shared" si="454"/>
        <v/>
      </c>
      <c r="CE187" s="8">
        <f t="shared" si="455"/>
        <v>1.5330030286738801E-2</v>
      </c>
      <c r="CF187" s="8">
        <f t="shared" si="456"/>
        <v>1.307031022939612E-2</v>
      </c>
      <c r="CG187" s="8" t="str">
        <f t="shared" si="457"/>
        <v/>
      </c>
      <c r="CH187" s="8" t="str">
        <f t="shared" si="458"/>
        <v/>
      </c>
      <c r="CI187" s="8" t="str">
        <f t="shared" si="459"/>
        <v/>
      </c>
      <c r="CJ187" s="8">
        <f t="shared" si="460"/>
        <v>2.8400340516134923E-2</v>
      </c>
      <c r="CK187" s="7" t="str">
        <f t="shared" si="461"/>
        <v/>
      </c>
      <c r="CL187" s="8" t="str">
        <f t="shared" si="462"/>
        <v/>
      </c>
      <c r="CM187" s="8">
        <f t="shared" si="463"/>
        <v>1.0973183877528965E-3</v>
      </c>
      <c r="CO187" s="8" t="str">
        <f t="shared" si="464"/>
        <v/>
      </c>
      <c r="CP187" s="8" t="str">
        <f t="shared" si="465"/>
        <v/>
      </c>
      <c r="CQ187" s="8" t="str">
        <f t="shared" si="466"/>
        <v/>
      </c>
      <c r="CT187" s="9">
        <f t="shared" si="467"/>
        <v>3.5932065106332587</v>
      </c>
      <c r="CU187" s="9"/>
      <c r="CV187" s="3"/>
      <c r="CW187" s="3">
        <f t="shared" si="468"/>
        <v>1.2039338707324515E-2</v>
      </c>
      <c r="CX187" s="3">
        <f t="shared" si="469"/>
        <v>0.92863736622581583</v>
      </c>
      <c r="CY187" s="3">
        <f t="shared" si="470"/>
        <v>1.2342266319873771E-2</v>
      </c>
      <c r="CZ187" s="10">
        <f t="shared" si="471"/>
        <v>0.60619722029551715</v>
      </c>
      <c r="DA187" s="3">
        <f t="shared" si="472"/>
        <v>0.94067670493314037</v>
      </c>
      <c r="DB187" s="3">
        <f t="shared" si="473"/>
        <v>1.2003735160370559E-2</v>
      </c>
      <c r="DC187" s="3">
        <f t="shared" si="474"/>
        <v>2.0414670669707715</v>
      </c>
      <c r="DD187" s="3">
        <f t="shared" si="475"/>
        <v>1.3449325243976924E-2</v>
      </c>
      <c r="DE187" s="3">
        <f t="shared" si="476"/>
        <v>2.8202151661996692E-2</v>
      </c>
      <c r="DF187" s="10">
        <f t="shared" si="477"/>
        <v>47.364362577513923</v>
      </c>
      <c r="DG187" s="1">
        <f t="shared" si="478"/>
        <v>0.95589975618085288</v>
      </c>
    </row>
    <row r="188" spans="1:111" ht="13" x14ac:dyDescent="0.15">
      <c r="A188" s="1" t="s">
        <v>413</v>
      </c>
      <c r="B188" s="2">
        <v>1376</v>
      </c>
      <c r="C188" s="2" t="s">
        <v>229</v>
      </c>
      <c r="D188" s="3" t="s">
        <v>529</v>
      </c>
      <c r="E188" s="3" t="s">
        <v>532</v>
      </c>
      <c r="G188" s="4" t="str">
        <f t="shared" si="412"/>
        <v>fail</v>
      </c>
      <c r="I188" s="5">
        <v>1.4999999999999999E-2</v>
      </c>
      <c r="J188" s="5">
        <v>0.59299999999999997</v>
      </c>
      <c r="K188" s="5"/>
      <c r="L188" s="5"/>
      <c r="M188" s="5">
        <v>0</v>
      </c>
      <c r="N188" s="5">
        <v>0</v>
      </c>
      <c r="O188" s="5"/>
      <c r="P188" s="5">
        <v>0.24199999999999999</v>
      </c>
      <c r="Q188" s="5">
        <v>0</v>
      </c>
      <c r="R188" s="5">
        <v>52.353999999999999</v>
      </c>
      <c r="S188" s="5">
        <v>10.837</v>
      </c>
      <c r="T188" s="5"/>
      <c r="U188" s="5"/>
      <c r="V188" s="5">
        <v>29.600999999999999</v>
      </c>
      <c r="W188" s="5"/>
      <c r="X188" s="5">
        <v>1.3580000000000001</v>
      </c>
      <c r="Y188" s="5">
        <v>2.79</v>
      </c>
      <c r="Z188" s="5"/>
      <c r="AA188" s="5"/>
      <c r="AB188" s="5"/>
      <c r="AC188" s="5"/>
      <c r="AD188" s="5"/>
      <c r="AE188" s="5">
        <v>0</v>
      </c>
      <c r="AF188" s="5"/>
      <c r="AG188" s="5"/>
      <c r="AH188" s="5"/>
      <c r="AI188" s="4">
        <f t="shared" si="413"/>
        <v>97.79</v>
      </c>
      <c r="AJ188" s="1"/>
      <c r="AL188" s="6">
        <f t="shared" si="414"/>
        <v>1.4926561657635196E-2</v>
      </c>
      <c r="AM188" s="6">
        <f t="shared" si="415"/>
        <v>0.58051326853370266</v>
      </c>
      <c r="AN188" s="6" t="str">
        <f t="shared" si="416"/>
        <v/>
      </c>
      <c r="AO188" s="6" t="str">
        <f t="shared" si="417"/>
        <v/>
      </c>
      <c r="AP188" s="6">
        <f t="shared" si="418"/>
        <v>0</v>
      </c>
      <c r="AQ188" s="6">
        <f t="shared" si="419"/>
        <v>0</v>
      </c>
      <c r="AR188" s="6" t="str">
        <f t="shared" si="420"/>
        <v/>
      </c>
      <c r="AS188" s="6">
        <f t="shared" si="421"/>
        <v>6.4730909857828076E-2</v>
      </c>
      <c r="AT188" s="6">
        <f t="shared" si="422"/>
        <v>0</v>
      </c>
      <c r="AU188" s="6">
        <f t="shared" si="423"/>
        <v>43.770376658150163</v>
      </c>
      <c r="AV188" s="6">
        <f t="shared" si="424"/>
        <v>2.8593088920812373</v>
      </c>
      <c r="AW188" s="6" t="str">
        <f t="shared" si="425"/>
        <v/>
      </c>
      <c r="AX188" s="6" t="str">
        <f t="shared" si="426"/>
        <v/>
      </c>
      <c r="AY188" s="6">
        <f t="shared" si="427"/>
        <v>50.46651871834505</v>
      </c>
      <c r="AZ188" s="6" t="str">
        <f t="shared" si="428"/>
        <v/>
      </c>
      <c r="BA188" s="6">
        <f t="shared" si="429"/>
        <v>0.99091074341117835</v>
      </c>
      <c r="BB188" s="6">
        <f t="shared" si="430"/>
        <v>1.2527142479631985</v>
      </c>
      <c r="BC188" s="6" t="str">
        <f t="shared" si="431"/>
        <v/>
      </c>
      <c r="BD188" s="6" t="str">
        <f t="shared" si="432"/>
        <v/>
      </c>
      <c r="BE188" s="6" t="str">
        <f t="shared" si="433"/>
        <v/>
      </c>
      <c r="BF188" s="6" t="str">
        <f t="shared" si="434"/>
        <v/>
      </c>
      <c r="BG188" s="6" t="str">
        <f t="shared" si="435"/>
        <v/>
      </c>
      <c r="BH188" s="6">
        <f t="shared" si="436"/>
        <v>0</v>
      </c>
      <c r="BI188" s="6" t="str">
        <f t="shared" si="437"/>
        <v/>
      </c>
      <c r="BJ188" s="6" t="str">
        <f t="shared" si="438"/>
        <v/>
      </c>
      <c r="BK188" s="6" t="str">
        <f t="shared" si="439"/>
        <v/>
      </c>
      <c r="BM188" s="1">
        <v>2</v>
      </c>
      <c r="BN188" s="7">
        <f t="shared" si="440"/>
        <v>2.985312331527039E-4</v>
      </c>
      <c r="BO188" s="8">
        <f t="shared" si="441"/>
        <v>1.1610265370674054E-2</v>
      </c>
      <c r="BP188" s="8" t="str">
        <f t="shared" si="442"/>
        <v/>
      </c>
      <c r="BQ188" s="8" t="str">
        <f t="shared" si="443"/>
        <v/>
      </c>
      <c r="BR188" s="8">
        <f t="shared" si="444"/>
        <v>0</v>
      </c>
      <c r="BS188" s="8">
        <f t="shared" si="445"/>
        <v>0</v>
      </c>
      <c r="BT188" s="8" t="str">
        <f t="shared" si="446"/>
        <v/>
      </c>
      <c r="BU188" s="8">
        <f t="shared" si="447"/>
        <v>1.2946181971565615E-3</v>
      </c>
      <c r="BV188" s="8">
        <f t="shared" si="448"/>
        <v>0</v>
      </c>
      <c r="BW188" s="8">
        <f t="shared" si="449"/>
        <v>0.87540753316300324</v>
      </c>
      <c r="BX188" s="8">
        <f t="shared" si="450"/>
        <v>5.7186177841624747E-2</v>
      </c>
      <c r="BZ188" s="7" t="str">
        <f t="shared" si="451"/>
        <v/>
      </c>
      <c r="CA188" s="8" t="str">
        <f t="shared" si="452"/>
        <v/>
      </c>
      <c r="CB188" s="8">
        <f t="shared" si="453"/>
        <v>1.0093303743669011</v>
      </c>
      <c r="CD188" s="7" t="str">
        <f t="shared" si="454"/>
        <v/>
      </c>
      <c r="CE188" s="8">
        <f t="shared" si="455"/>
        <v>1.9818214868223567E-2</v>
      </c>
      <c r="CF188" s="8">
        <f t="shared" si="456"/>
        <v>2.505428495926397E-2</v>
      </c>
      <c r="CG188" s="8" t="str">
        <f t="shared" si="457"/>
        <v/>
      </c>
      <c r="CH188" s="8" t="str">
        <f t="shared" si="458"/>
        <v/>
      </c>
      <c r="CI188" s="8" t="str">
        <f t="shared" si="459"/>
        <v/>
      </c>
      <c r="CJ188" s="8">
        <f t="shared" si="460"/>
        <v>4.4872499827487533E-2</v>
      </c>
      <c r="CK188" s="7" t="str">
        <f t="shared" si="461"/>
        <v/>
      </c>
      <c r="CL188" s="8" t="str">
        <f t="shared" si="462"/>
        <v/>
      </c>
      <c r="CM188" s="8">
        <f t="shared" si="463"/>
        <v>0</v>
      </c>
      <c r="CO188" s="8" t="str">
        <f t="shared" si="464"/>
        <v/>
      </c>
      <c r="CP188" s="8" t="str">
        <f t="shared" si="465"/>
        <v/>
      </c>
      <c r="CQ188" s="8" t="str">
        <f t="shared" si="466"/>
        <v/>
      </c>
      <c r="CT188" s="9">
        <f t="shared" si="467"/>
        <v>6.6961420601948873</v>
      </c>
      <c r="CU188" s="9"/>
      <c r="CV188" s="3"/>
      <c r="CW188" s="3">
        <f t="shared" si="468"/>
        <v>1.1502938646780101E-2</v>
      </c>
      <c r="CX188" s="3">
        <f t="shared" si="469"/>
        <v>0.86731515804436143</v>
      </c>
      <c r="CY188" s="3">
        <f t="shared" si="470"/>
        <v>5.665754176623742E-2</v>
      </c>
      <c r="CZ188" s="10">
        <f t="shared" si="471"/>
        <v>0.59543983019133784</v>
      </c>
      <c r="DA188" s="3">
        <f t="shared" si="472"/>
        <v>0.8791138682647851</v>
      </c>
      <c r="DB188" s="3">
        <f t="shared" si="473"/>
        <v>5.4245894449231002E-2</v>
      </c>
      <c r="DC188" s="3">
        <f t="shared" si="474"/>
        <v>5.1029338834556146</v>
      </c>
      <c r="DD188" s="3">
        <f t="shared" si="475"/>
        <v>5.4245894449231002E-2</v>
      </c>
      <c r="DE188" s="3">
        <f t="shared" si="476"/>
        <v>4.4457692909156389E-2</v>
      </c>
      <c r="DF188" s="10">
        <f t="shared" si="477"/>
        <v>44.365816488341501</v>
      </c>
      <c r="DG188" s="1">
        <f t="shared" si="478"/>
        <v>0.89874888111244111</v>
      </c>
    </row>
    <row r="189" spans="1:111" ht="13" x14ac:dyDescent="0.15">
      <c r="A189" s="1" t="s">
        <v>413</v>
      </c>
      <c r="B189" s="2">
        <v>1376</v>
      </c>
      <c r="C189" s="2" t="s">
        <v>205</v>
      </c>
      <c r="D189" s="3" t="s">
        <v>529</v>
      </c>
      <c r="E189" s="3" t="s">
        <v>532</v>
      </c>
      <c r="G189" s="4" t="str">
        <f t="shared" si="412"/>
        <v>fail</v>
      </c>
      <c r="I189" s="5">
        <v>0</v>
      </c>
      <c r="J189" s="5">
        <v>0.63900000000000001</v>
      </c>
      <c r="K189" s="5"/>
      <c r="L189" s="5"/>
      <c r="M189" s="5">
        <v>0.13700000000000001</v>
      </c>
      <c r="N189" s="5">
        <v>0</v>
      </c>
      <c r="O189" s="5"/>
      <c r="P189" s="5">
        <v>0.16900000000000001</v>
      </c>
      <c r="Q189" s="5">
        <v>0.25800000000000001</v>
      </c>
      <c r="R189" s="5">
        <v>56.332000000000001</v>
      </c>
      <c r="S189" s="5">
        <v>7.0670000000000002</v>
      </c>
      <c r="T189" s="5"/>
      <c r="U189" s="5"/>
      <c r="V189" s="5">
        <v>30.373999999999999</v>
      </c>
      <c r="W189" s="5"/>
      <c r="X189" s="5">
        <v>1.075</v>
      </c>
      <c r="Y189" s="5">
        <v>1.1579999999999999</v>
      </c>
      <c r="Z189" s="5"/>
      <c r="AA189" s="5"/>
      <c r="AB189" s="5"/>
      <c r="AC189" s="5"/>
      <c r="AD189" s="5"/>
      <c r="AE189" s="5">
        <v>3.5999999999999997E-2</v>
      </c>
      <c r="AF189" s="5"/>
      <c r="AG189" s="5"/>
      <c r="AH189" s="5"/>
      <c r="AI189" s="4">
        <f t="shared" si="413"/>
        <v>97.245000000000005</v>
      </c>
      <c r="AJ189" s="1"/>
      <c r="AL189" s="6">
        <f t="shared" si="414"/>
        <v>0</v>
      </c>
      <c r="AM189" s="6">
        <f t="shared" si="415"/>
        <v>0.60724990346819208</v>
      </c>
      <c r="AN189" s="6" t="str">
        <f t="shared" si="416"/>
        <v/>
      </c>
      <c r="AO189" s="6" t="str">
        <f t="shared" si="417"/>
        <v/>
      </c>
      <c r="AP189" s="6">
        <f t="shared" si="418"/>
        <v>0.11441507254360224</v>
      </c>
      <c r="AQ189" s="6">
        <f t="shared" si="419"/>
        <v>0</v>
      </c>
      <c r="AR189" s="6" t="str">
        <f t="shared" si="420"/>
        <v/>
      </c>
      <c r="AS189" s="6">
        <f t="shared" si="421"/>
        <v>4.388258362516239E-2</v>
      </c>
      <c r="AT189" s="6">
        <f t="shared" si="422"/>
        <v>0.12180406608535681</v>
      </c>
      <c r="AU189" s="6">
        <f t="shared" si="423"/>
        <v>45.718789687286048</v>
      </c>
      <c r="AV189" s="6">
        <f t="shared" si="424"/>
        <v>1.8100735899015221</v>
      </c>
      <c r="AW189" s="6" t="str">
        <f t="shared" si="425"/>
        <v/>
      </c>
      <c r="AX189" s="6" t="str">
        <f t="shared" si="426"/>
        <v/>
      </c>
      <c r="AY189" s="6">
        <f t="shared" si="427"/>
        <v>50.26990817534147</v>
      </c>
      <c r="AZ189" s="6" t="str">
        <f t="shared" si="428"/>
        <v/>
      </c>
      <c r="BA189" s="6">
        <f t="shared" si="429"/>
        <v>0.76146925031450896</v>
      </c>
      <c r="BB189" s="6">
        <f t="shared" si="430"/>
        <v>0.50473743001169524</v>
      </c>
      <c r="BC189" s="6" t="str">
        <f t="shared" si="431"/>
        <v/>
      </c>
      <c r="BD189" s="6" t="str">
        <f t="shared" si="432"/>
        <v/>
      </c>
      <c r="BE189" s="6" t="str">
        <f t="shared" si="433"/>
        <v/>
      </c>
      <c r="BF189" s="6" t="str">
        <f t="shared" si="434"/>
        <v/>
      </c>
      <c r="BG189" s="6" t="str">
        <f t="shared" si="435"/>
        <v/>
      </c>
      <c r="BH189" s="6">
        <f t="shared" si="436"/>
        <v>4.7670241422439176E-2</v>
      </c>
      <c r="BI189" s="6" t="str">
        <f t="shared" si="437"/>
        <v/>
      </c>
      <c r="BJ189" s="6" t="str">
        <f t="shared" si="438"/>
        <v/>
      </c>
      <c r="BK189" s="6" t="str">
        <f t="shared" si="439"/>
        <v/>
      </c>
      <c r="BM189" s="1">
        <v>2</v>
      </c>
      <c r="BN189" s="7">
        <f t="shared" si="440"/>
        <v>0</v>
      </c>
      <c r="BO189" s="8">
        <f t="shared" si="441"/>
        <v>1.2144998069363842E-2</v>
      </c>
      <c r="BP189" s="8" t="str">
        <f t="shared" si="442"/>
        <v/>
      </c>
      <c r="BQ189" s="8" t="str">
        <f t="shared" si="443"/>
        <v/>
      </c>
      <c r="BR189" s="8">
        <f t="shared" si="444"/>
        <v>2.288301450872045E-3</v>
      </c>
      <c r="BS189" s="8">
        <f t="shared" si="445"/>
        <v>0</v>
      </c>
      <c r="BT189" s="8" t="str">
        <f t="shared" si="446"/>
        <v/>
      </c>
      <c r="BU189" s="8">
        <f t="shared" si="447"/>
        <v>8.7765167250324777E-4</v>
      </c>
      <c r="BV189" s="8">
        <f t="shared" si="448"/>
        <v>2.4360813217071363E-3</v>
      </c>
      <c r="BW189" s="8">
        <f t="shared" si="449"/>
        <v>0.91437579374572098</v>
      </c>
      <c r="BX189" s="8">
        <f t="shared" si="450"/>
        <v>3.6201471798030439E-2</v>
      </c>
      <c r="BZ189" s="7" t="str">
        <f t="shared" si="451"/>
        <v/>
      </c>
      <c r="CA189" s="8" t="str">
        <f t="shared" si="452"/>
        <v/>
      </c>
      <c r="CB189" s="8">
        <f t="shared" si="453"/>
        <v>1.0053981635068294</v>
      </c>
      <c r="CD189" s="7" t="str">
        <f t="shared" si="454"/>
        <v/>
      </c>
      <c r="CE189" s="8">
        <f t="shared" si="455"/>
        <v>1.522938500629018E-2</v>
      </c>
      <c r="CF189" s="8">
        <f t="shared" si="456"/>
        <v>1.0094748600233905E-2</v>
      </c>
      <c r="CG189" s="8" t="str">
        <f t="shared" si="457"/>
        <v/>
      </c>
      <c r="CH189" s="8" t="str">
        <f t="shared" si="458"/>
        <v/>
      </c>
      <c r="CI189" s="8" t="str">
        <f t="shared" si="459"/>
        <v/>
      </c>
      <c r="CJ189" s="8">
        <f t="shared" si="460"/>
        <v>2.5324133606524087E-2</v>
      </c>
      <c r="CK189" s="7" t="str">
        <f t="shared" si="461"/>
        <v/>
      </c>
      <c r="CL189" s="8" t="str">
        <f t="shared" si="462"/>
        <v/>
      </c>
      <c r="CM189" s="8">
        <f t="shared" si="463"/>
        <v>9.5340482844878357E-4</v>
      </c>
      <c r="CO189" s="8" t="str">
        <f t="shared" si="464"/>
        <v/>
      </c>
      <c r="CP189" s="8" t="str">
        <f t="shared" si="465"/>
        <v/>
      </c>
      <c r="CQ189" s="8" t="str">
        <f t="shared" si="466"/>
        <v/>
      </c>
      <c r="CT189" s="9">
        <f t="shared" si="467"/>
        <v>4.5511184880554225</v>
      </c>
      <c r="CU189" s="9"/>
      <c r="CV189" s="3"/>
      <c r="CW189" s="3">
        <f t="shared" si="468"/>
        <v>1.2079789391102606E-2</v>
      </c>
      <c r="CX189" s="3">
        <f t="shared" si="469"/>
        <v>0.90946634570763252</v>
      </c>
      <c r="CY189" s="3">
        <f t="shared" si="470"/>
        <v>3.6007099587052845E-2</v>
      </c>
      <c r="CZ189" s="10">
        <f t="shared" si="471"/>
        <v>0.72905396955354884</v>
      </c>
      <c r="DA189" s="3">
        <f t="shared" si="472"/>
        <v>0.92396913666182745</v>
      </c>
      <c r="DB189" s="3">
        <f t="shared" si="473"/>
        <v>3.5122430066193852E-2</v>
      </c>
      <c r="DC189" s="3">
        <f t="shared" si="474"/>
        <v>3.0762802702277261</v>
      </c>
      <c r="DD189" s="3">
        <f t="shared" si="475"/>
        <v>3.7342525097882481E-2</v>
      </c>
      <c r="DE189" s="3">
        <f t="shared" si="476"/>
        <v>2.5188163780002829E-2</v>
      </c>
      <c r="DF189" s="10">
        <f t="shared" si="477"/>
        <v>46.447843656839602</v>
      </c>
      <c r="DG189" s="1">
        <f t="shared" si="478"/>
        <v>0.93911675236183045</v>
      </c>
    </row>
    <row r="190" spans="1:111" ht="13" x14ac:dyDescent="0.15">
      <c r="A190" s="1" t="s">
        <v>413</v>
      </c>
      <c r="B190" s="2">
        <v>1376</v>
      </c>
      <c r="C190" s="2" t="s">
        <v>231</v>
      </c>
      <c r="D190" s="3" t="s">
        <v>529</v>
      </c>
      <c r="E190" s="3" t="s">
        <v>532</v>
      </c>
      <c r="F190" s="3" t="s">
        <v>536</v>
      </c>
      <c r="G190" s="4" t="str">
        <f t="shared" si="412"/>
        <v>fail</v>
      </c>
      <c r="I190" s="5">
        <v>0</v>
      </c>
      <c r="J190" s="5">
        <v>0.41199999999999998</v>
      </c>
      <c r="K190" s="5"/>
      <c r="L190" s="5"/>
      <c r="M190" s="5">
        <v>0</v>
      </c>
      <c r="N190" s="5">
        <v>2.1000000000000001E-2</v>
      </c>
      <c r="O190" s="5"/>
      <c r="P190" s="5">
        <v>0.28799999999999998</v>
      </c>
      <c r="Q190" s="5">
        <v>0</v>
      </c>
      <c r="R190" s="5">
        <v>58.942</v>
      </c>
      <c r="S190" s="5">
        <v>3.1829999999999998</v>
      </c>
      <c r="T190" s="5"/>
      <c r="U190" s="5"/>
      <c r="V190" s="5">
        <v>31.533999999999999</v>
      </c>
      <c r="W190" s="5"/>
      <c r="X190" s="5">
        <v>1.2729999999999999</v>
      </c>
      <c r="Y190" s="5">
        <v>1.6020000000000001</v>
      </c>
      <c r="Z190" s="5"/>
      <c r="AA190" s="5"/>
      <c r="AB190" s="5"/>
      <c r="AC190" s="5"/>
      <c r="AD190" s="5"/>
      <c r="AE190" s="5">
        <v>1.6E-2</v>
      </c>
      <c r="AF190" s="5"/>
      <c r="AG190" s="5"/>
      <c r="AH190" s="5"/>
      <c r="AI190" s="4">
        <f t="shared" si="413"/>
        <v>97.271000000000001</v>
      </c>
      <c r="AJ190" s="1"/>
      <c r="AL190" s="6">
        <f t="shared" si="414"/>
        <v>0</v>
      </c>
      <c r="AM190" s="6">
        <f t="shared" si="415"/>
        <v>0.38034715727594431</v>
      </c>
      <c r="AN190" s="6" t="str">
        <f t="shared" si="416"/>
        <v/>
      </c>
      <c r="AO190" s="6" t="str">
        <f t="shared" si="417"/>
        <v/>
      </c>
      <c r="AP190" s="6">
        <f t="shared" si="418"/>
        <v>0</v>
      </c>
      <c r="AQ190" s="6">
        <f t="shared" si="419"/>
        <v>1.0036750237240646E-2</v>
      </c>
      <c r="AR190" s="6" t="str">
        <f t="shared" si="420"/>
        <v/>
      </c>
      <c r="AS190" s="6">
        <f t="shared" si="421"/>
        <v>7.2646439638735696E-2</v>
      </c>
      <c r="AT190" s="6">
        <f t="shared" si="422"/>
        <v>0</v>
      </c>
      <c r="AU190" s="6">
        <f t="shared" si="423"/>
        <v>46.470868019684097</v>
      </c>
      <c r="AV190" s="6">
        <f t="shared" si="424"/>
        <v>0.79197986696022171</v>
      </c>
      <c r="AW190" s="6" t="str">
        <f t="shared" si="425"/>
        <v/>
      </c>
      <c r="AX190" s="6" t="str">
        <f t="shared" si="426"/>
        <v/>
      </c>
      <c r="AY190" s="6">
        <f t="shared" si="427"/>
        <v>50.699249318100925</v>
      </c>
      <c r="AZ190" s="6" t="str">
        <f t="shared" si="428"/>
        <v/>
      </c>
      <c r="BA190" s="6">
        <f t="shared" si="429"/>
        <v>0.87596886902219628</v>
      </c>
      <c r="BB190" s="6">
        <f t="shared" si="430"/>
        <v>0.67832188135424931</v>
      </c>
      <c r="BC190" s="6" t="str">
        <f t="shared" si="431"/>
        <v/>
      </c>
      <c r="BD190" s="6" t="str">
        <f t="shared" si="432"/>
        <v/>
      </c>
      <c r="BE190" s="6" t="str">
        <f t="shared" si="433"/>
        <v/>
      </c>
      <c r="BF190" s="6" t="str">
        <f t="shared" si="434"/>
        <v/>
      </c>
      <c r="BG190" s="6" t="str">
        <f t="shared" si="435"/>
        <v/>
      </c>
      <c r="BH190" s="6">
        <f t="shared" si="436"/>
        <v>2.0581697726399641E-2</v>
      </c>
      <c r="BI190" s="6" t="str">
        <f t="shared" si="437"/>
        <v/>
      </c>
      <c r="BJ190" s="6" t="str">
        <f t="shared" si="438"/>
        <v/>
      </c>
      <c r="BK190" s="6" t="str">
        <f t="shared" si="439"/>
        <v/>
      </c>
      <c r="BM190" s="1">
        <v>2</v>
      </c>
      <c r="BN190" s="7">
        <f t="shared" si="440"/>
        <v>0</v>
      </c>
      <c r="BO190" s="8">
        <f t="shared" si="441"/>
        <v>7.6069431455188866E-3</v>
      </c>
      <c r="BP190" s="8" t="str">
        <f t="shared" si="442"/>
        <v/>
      </c>
      <c r="BQ190" s="8" t="str">
        <f t="shared" si="443"/>
        <v/>
      </c>
      <c r="BR190" s="8">
        <f t="shared" si="444"/>
        <v>0</v>
      </c>
      <c r="BS190" s="8">
        <f t="shared" si="445"/>
        <v>2.0073500474481292E-4</v>
      </c>
      <c r="BT190" s="8" t="str">
        <f t="shared" si="446"/>
        <v/>
      </c>
      <c r="BU190" s="8">
        <f t="shared" si="447"/>
        <v>1.452928792774714E-3</v>
      </c>
      <c r="BV190" s="8">
        <f t="shared" si="448"/>
        <v>0</v>
      </c>
      <c r="BW190" s="8">
        <f t="shared" si="449"/>
        <v>0.92941736039368195</v>
      </c>
      <c r="BX190" s="8">
        <f t="shared" si="450"/>
        <v>1.5839597339204436E-2</v>
      </c>
      <c r="BZ190" s="7" t="str">
        <f t="shared" si="451"/>
        <v/>
      </c>
      <c r="CA190" s="8" t="str">
        <f t="shared" si="452"/>
        <v/>
      </c>
      <c r="CB190" s="8">
        <f t="shared" si="453"/>
        <v>1.0139849863620185</v>
      </c>
      <c r="CD190" s="7" t="str">
        <f t="shared" si="454"/>
        <v/>
      </c>
      <c r="CE190" s="8">
        <f t="shared" si="455"/>
        <v>1.7519377380443926E-2</v>
      </c>
      <c r="CF190" s="8">
        <f t="shared" si="456"/>
        <v>1.3566437627084987E-2</v>
      </c>
      <c r="CG190" s="8" t="str">
        <f t="shared" si="457"/>
        <v/>
      </c>
      <c r="CH190" s="8" t="str">
        <f t="shared" si="458"/>
        <v/>
      </c>
      <c r="CI190" s="8" t="str">
        <f t="shared" si="459"/>
        <v/>
      </c>
      <c r="CJ190" s="8">
        <f t="shared" si="460"/>
        <v>3.1085815007528911E-2</v>
      </c>
      <c r="CK190" s="7" t="str">
        <f t="shared" si="461"/>
        <v/>
      </c>
      <c r="CL190" s="8" t="str">
        <f t="shared" si="462"/>
        <v/>
      </c>
      <c r="CM190" s="8">
        <f t="shared" si="463"/>
        <v>4.1163395452799284E-4</v>
      </c>
      <c r="CO190" s="8" t="str">
        <f t="shared" si="464"/>
        <v/>
      </c>
      <c r="CP190" s="8" t="str">
        <f t="shared" si="465"/>
        <v/>
      </c>
      <c r="CQ190" s="8" t="str">
        <f t="shared" si="466"/>
        <v/>
      </c>
      <c r="CT190" s="9">
        <f t="shared" si="467"/>
        <v>4.2283812984168279</v>
      </c>
      <c r="CU190" s="9"/>
      <c r="CV190" s="3"/>
      <c r="CW190" s="3">
        <f t="shared" si="468"/>
        <v>7.5020273947162897E-3</v>
      </c>
      <c r="CX190" s="3">
        <f t="shared" si="469"/>
        <v>0.91659873952202309</v>
      </c>
      <c r="CY190" s="3">
        <f t="shared" si="470"/>
        <v>1.5621135965763987E-2</v>
      </c>
      <c r="CZ190" s="10">
        <f t="shared" si="471"/>
        <v>0.38034715727594431</v>
      </c>
      <c r="DA190" s="3">
        <f t="shared" si="472"/>
        <v>0.92410076691673937</v>
      </c>
      <c r="DB190" s="3">
        <f t="shared" si="473"/>
        <v>1.5156482525822091E-2</v>
      </c>
      <c r="DC190" s="3">
        <f t="shared" si="474"/>
        <v>2.3462706173366676</v>
      </c>
      <c r="DD190" s="3">
        <f t="shared" si="475"/>
        <v>1.5348560425694283E-2</v>
      </c>
      <c r="DE190" s="3">
        <f t="shared" si="476"/>
        <v>3.0657076214766047E-2</v>
      </c>
      <c r="DF190" s="10">
        <f t="shared" si="477"/>
        <v>46.851215176960039</v>
      </c>
      <c r="DG190" s="1">
        <f t="shared" si="478"/>
        <v>0.94137851522275717</v>
      </c>
    </row>
    <row r="191" spans="1:111" ht="13" x14ac:dyDescent="0.15">
      <c r="A191" s="1" t="s">
        <v>413</v>
      </c>
      <c r="B191" s="2">
        <v>1376</v>
      </c>
      <c r="C191" s="2" t="s">
        <v>233</v>
      </c>
      <c r="D191" s="3" t="s">
        <v>529</v>
      </c>
      <c r="E191" s="3" t="s">
        <v>532</v>
      </c>
      <c r="F191" s="3" t="s">
        <v>536</v>
      </c>
      <c r="G191" s="4" t="str">
        <f t="shared" si="412"/>
        <v>fail</v>
      </c>
      <c r="I191" s="5">
        <v>0</v>
      </c>
      <c r="J191" s="5">
        <v>0.64</v>
      </c>
      <c r="K191" s="5"/>
      <c r="L191" s="5"/>
      <c r="M191" s="5">
        <v>0.252</v>
      </c>
      <c r="N191" s="5">
        <v>2.3E-2</v>
      </c>
      <c r="O191" s="5"/>
      <c r="P191" s="5">
        <v>0.59099999999999997</v>
      </c>
      <c r="Q191" s="5">
        <v>0</v>
      </c>
      <c r="R191" s="5">
        <v>58.448</v>
      </c>
      <c r="S191" s="5">
        <v>2.8290000000000002</v>
      </c>
      <c r="T191" s="5"/>
      <c r="U191" s="5"/>
      <c r="V191" s="5">
        <v>31.411999999999999</v>
      </c>
      <c r="W191" s="5"/>
      <c r="X191" s="5">
        <v>1.4530000000000001</v>
      </c>
      <c r="Y191" s="5">
        <v>1.752</v>
      </c>
      <c r="Z191" s="5"/>
      <c r="AA191" s="5"/>
      <c r="AB191" s="5"/>
      <c r="AC191" s="5"/>
      <c r="AD191" s="5"/>
      <c r="AE191" s="5">
        <v>8.0000000000000002E-3</v>
      </c>
      <c r="AF191" s="5"/>
      <c r="AG191" s="5"/>
      <c r="AH191" s="5"/>
      <c r="AI191" s="4">
        <f t="shared" si="413"/>
        <v>97.407999999999987</v>
      </c>
      <c r="AJ191" s="1"/>
      <c r="AL191" s="6">
        <f t="shared" si="414"/>
        <v>0</v>
      </c>
      <c r="AM191" s="6">
        <f t="shared" si="415"/>
        <v>0.5908559848434356</v>
      </c>
      <c r="AN191" s="6" t="str">
        <f t="shared" si="416"/>
        <v/>
      </c>
      <c r="AO191" s="6" t="str">
        <f t="shared" si="417"/>
        <v/>
      </c>
      <c r="AP191" s="6">
        <f t="shared" si="418"/>
        <v>0.20445525739578854</v>
      </c>
      <c r="AQ191" s="6">
        <f t="shared" si="419"/>
        <v>1.0993104705736639E-2</v>
      </c>
      <c r="AR191" s="6" t="str">
        <f t="shared" si="420"/>
        <v/>
      </c>
      <c r="AS191" s="6">
        <f t="shared" si="421"/>
        <v>0.14908296929016734</v>
      </c>
      <c r="AT191" s="6">
        <f t="shared" si="422"/>
        <v>0</v>
      </c>
      <c r="AU191" s="6">
        <f t="shared" si="423"/>
        <v>46.083374975529054</v>
      </c>
      <c r="AV191" s="6">
        <f t="shared" si="424"/>
        <v>0.70392948500665509</v>
      </c>
      <c r="AW191" s="6" t="str">
        <f t="shared" si="425"/>
        <v/>
      </c>
      <c r="AX191" s="6" t="str">
        <f t="shared" si="426"/>
        <v/>
      </c>
      <c r="AY191" s="6">
        <f t="shared" si="427"/>
        <v>50.505277391753872</v>
      </c>
      <c r="AZ191" s="6" t="str">
        <f t="shared" si="428"/>
        <v/>
      </c>
      <c r="BA191" s="6">
        <f t="shared" si="429"/>
        <v>0.9998724196213451</v>
      </c>
      <c r="BB191" s="6">
        <f t="shared" si="430"/>
        <v>0.74186711972559927</v>
      </c>
      <c r="BC191" s="6" t="str">
        <f t="shared" si="431"/>
        <v/>
      </c>
      <c r="BD191" s="6" t="str">
        <f t="shared" si="432"/>
        <v/>
      </c>
      <c r="BE191" s="6" t="str">
        <f t="shared" si="433"/>
        <v/>
      </c>
      <c r="BF191" s="6" t="str">
        <f t="shared" si="434"/>
        <v/>
      </c>
      <c r="BG191" s="6" t="str">
        <f t="shared" si="435"/>
        <v/>
      </c>
      <c r="BH191" s="6">
        <f t="shared" si="436"/>
        <v>1.0291292128343997E-2</v>
      </c>
      <c r="BI191" s="6" t="str">
        <f t="shared" si="437"/>
        <v/>
      </c>
      <c r="BJ191" s="6" t="str">
        <f t="shared" si="438"/>
        <v/>
      </c>
      <c r="BK191" s="6" t="str">
        <f t="shared" si="439"/>
        <v/>
      </c>
      <c r="BM191" s="1">
        <v>2</v>
      </c>
      <c r="BN191" s="7">
        <f t="shared" si="440"/>
        <v>0</v>
      </c>
      <c r="BO191" s="8">
        <f t="shared" si="441"/>
        <v>1.1817119696868711E-2</v>
      </c>
      <c r="BP191" s="8" t="str">
        <f t="shared" si="442"/>
        <v/>
      </c>
      <c r="BQ191" s="8" t="str">
        <f t="shared" si="443"/>
        <v/>
      </c>
      <c r="BR191" s="8">
        <f t="shared" si="444"/>
        <v>4.0891051479157708E-3</v>
      </c>
      <c r="BS191" s="8">
        <f t="shared" si="445"/>
        <v>2.1986209411473277E-4</v>
      </c>
      <c r="BT191" s="8" t="str">
        <f t="shared" si="446"/>
        <v/>
      </c>
      <c r="BU191" s="8">
        <f t="shared" si="447"/>
        <v>2.981659385803347E-3</v>
      </c>
      <c r="BV191" s="8">
        <f t="shared" si="448"/>
        <v>0</v>
      </c>
      <c r="BW191" s="8">
        <f t="shared" si="449"/>
        <v>0.92166749951058113</v>
      </c>
      <c r="BX191" s="8">
        <f t="shared" si="450"/>
        <v>1.4078589700133102E-2</v>
      </c>
      <c r="BZ191" s="7" t="str">
        <f t="shared" si="451"/>
        <v/>
      </c>
      <c r="CA191" s="8" t="str">
        <f t="shared" si="452"/>
        <v/>
      </c>
      <c r="CB191" s="8">
        <f t="shared" si="453"/>
        <v>1.0101055478350773</v>
      </c>
      <c r="CD191" s="7" t="str">
        <f t="shared" si="454"/>
        <v/>
      </c>
      <c r="CE191" s="8">
        <f t="shared" si="455"/>
        <v>1.9997448392426901E-2</v>
      </c>
      <c r="CF191" s="8">
        <f t="shared" si="456"/>
        <v>1.4837342394511985E-2</v>
      </c>
      <c r="CG191" s="8" t="str">
        <f t="shared" si="457"/>
        <v/>
      </c>
      <c r="CH191" s="8" t="str">
        <f t="shared" si="458"/>
        <v/>
      </c>
      <c r="CI191" s="8" t="str">
        <f t="shared" si="459"/>
        <v/>
      </c>
      <c r="CJ191" s="8">
        <f t="shared" si="460"/>
        <v>3.4834790786938886E-2</v>
      </c>
      <c r="CK191" s="7" t="str">
        <f t="shared" si="461"/>
        <v/>
      </c>
      <c r="CL191" s="8" t="str">
        <f t="shared" si="462"/>
        <v/>
      </c>
      <c r="CM191" s="8">
        <f t="shared" si="463"/>
        <v>2.0582584256687996E-4</v>
      </c>
      <c r="CO191" s="8" t="str">
        <f t="shared" si="464"/>
        <v/>
      </c>
      <c r="CP191" s="8" t="str">
        <f t="shared" si="465"/>
        <v/>
      </c>
      <c r="CQ191" s="8" t="str">
        <f t="shared" si="466"/>
        <v/>
      </c>
      <c r="CT191" s="9">
        <f t="shared" si="467"/>
        <v>4.4219024162248175</v>
      </c>
      <c r="CU191" s="9"/>
      <c r="CV191" s="3"/>
      <c r="CW191" s="3">
        <f t="shared" si="468"/>
        <v>1.1698895944286134E-2</v>
      </c>
      <c r="CX191" s="3">
        <f t="shared" si="469"/>
        <v>0.9124467254792904</v>
      </c>
      <c r="CY191" s="3">
        <f t="shared" si="470"/>
        <v>1.3937741189826382E-2</v>
      </c>
      <c r="CZ191" s="10">
        <f t="shared" si="471"/>
        <v>0.5908559848434356</v>
      </c>
      <c r="DA191" s="3">
        <f t="shared" si="472"/>
        <v>0.92414562142357648</v>
      </c>
      <c r="DB191" s="3">
        <f t="shared" si="473"/>
        <v>1.347310385078905E-2</v>
      </c>
      <c r="DC191" s="3">
        <f t="shared" si="474"/>
        <v>2.4456690243535997</v>
      </c>
      <c r="DD191" s="3">
        <f t="shared" si="475"/>
        <v>1.7596752907837441E-2</v>
      </c>
      <c r="DE191" s="3">
        <f t="shared" si="476"/>
        <v>3.448628795436183E-2</v>
      </c>
      <c r="DF191" s="10">
        <f t="shared" si="477"/>
        <v>46.674230960372491</v>
      </c>
      <c r="DG191" s="1">
        <f t="shared" si="478"/>
        <v>0.9439430063951636</v>
      </c>
    </row>
    <row r="192" spans="1:111" ht="13" x14ac:dyDescent="0.15">
      <c r="A192" s="1" t="s">
        <v>413</v>
      </c>
      <c r="B192" s="2">
        <v>1376</v>
      </c>
      <c r="C192" s="2" t="s">
        <v>237</v>
      </c>
      <c r="D192" s="3" t="s">
        <v>529</v>
      </c>
      <c r="E192" s="3" t="s">
        <v>531</v>
      </c>
      <c r="G192" s="4" t="str">
        <f t="shared" si="412"/>
        <v>fail</v>
      </c>
      <c r="I192" s="5">
        <v>0</v>
      </c>
      <c r="J192" s="5">
        <v>0.15</v>
      </c>
      <c r="K192" s="5"/>
      <c r="L192" s="5"/>
      <c r="M192" s="5">
        <v>8.8999999999999996E-2</v>
      </c>
      <c r="N192" s="5">
        <v>0</v>
      </c>
      <c r="O192" s="5"/>
      <c r="P192" s="5">
        <v>0.54900000000000004</v>
      </c>
      <c r="Q192" s="5">
        <v>0</v>
      </c>
      <c r="R192" s="5">
        <v>52.826999999999998</v>
      </c>
      <c r="S192" s="5">
        <v>8.74</v>
      </c>
      <c r="T192" s="5"/>
      <c r="U192" s="5"/>
      <c r="V192" s="5">
        <v>30.129000000000001</v>
      </c>
      <c r="W192" s="5"/>
      <c r="X192" s="5">
        <v>2.7440000000000002</v>
      </c>
      <c r="Y192" s="5">
        <v>2.3330000000000002</v>
      </c>
      <c r="Z192" s="5"/>
      <c r="AA192" s="5"/>
      <c r="AB192" s="5"/>
      <c r="AC192" s="5"/>
      <c r="AD192" s="5"/>
      <c r="AE192" s="5">
        <v>1.9E-2</v>
      </c>
      <c r="AF192" s="5"/>
      <c r="AG192" s="5"/>
      <c r="AH192" s="5"/>
      <c r="AI192" s="4">
        <f t="shared" si="413"/>
        <v>97.58</v>
      </c>
      <c r="AJ192" s="1"/>
      <c r="AL192" s="6">
        <f t="shared" si="414"/>
        <v>0</v>
      </c>
      <c r="AM192" s="6">
        <f t="shared" si="415"/>
        <v>0.14497921258495036</v>
      </c>
      <c r="AN192" s="6" t="str">
        <f t="shared" si="416"/>
        <v/>
      </c>
      <c r="AO192" s="6" t="str">
        <f t="shared" si="417"/>
        <v/>
      </c>
      <c r="AP192" s="6">
        <f t="shared" si="418"/>
        <v>7.5596303705009846E-2</v>
      </c>
      <c r="AQ192" s="6">
        <f t="shared" si="419"/>
        <v>0</v>
      </c>
      <c r="AR192" s="6" t="str">
        <f t="shared" si="420"/>
        <v/>
      </c>
      <c r="AS192" s="6">
        <f t="shared" si="421"/>
        <v>0.14498588047121264</v>
      </c>
      <c r="AT192" s="6">
        <f t="shared" si="422"/>
        <v>0</v>
      </c>
      <c r="AU192" s="6">
        <f t="shared" si="423"/>
        <v>43.605712160555619</v>
      </c>
      <c r="AV192" s="6">
        <f t="shared" si="424"/>
        <v>2.2767767846939924</v>
      </c>
      <c r="AW192" s="6" t="str">
        <f t="shared" si="425"/>
        <v/>
      </c>
      <c r="AX192" s="6" t="str">
        <f t="shared" si="426"/>
        <v/>
      </c>
      <c r="AY192" s="6">
        <f t="shared" si="427"/>
        <v>50.715265343677551</v>
      </c>
      <c r="AZ192" s="6" t="str">
        <f t="shared" si="428"/>
        <v/>
      </c>
      <c r="BA192" s="6">
        <f t="shared" si="429"/>
        <v>1.9768599112714316</v>
      </c>
      <c r="BB192" s="6">
        <f t="shared" si="430"/>
        <v>1.0342358143865618</v>
      </c>
      <c r="BC192" s="6" t="str">
        <f t="shared" si="431"/>
        <v/>
      </c>
      <c r="BD192" s="6" t="str">
        <f t="shared" si="432"/>
        <v/>
      </c>
      <c r="BE192" s="6" t="str">
        <f t="shared" si="433"/>
        <v/>
      </c>
      <c r="BF192" s="6" t="str">
        <f t="shared" si="434"/>
        <v/>
      </c>
      <c r="BG192" s="6" t="str">
        <f t="shared" si="435"/>
        <v/>
      </c>
      <c r="BH192" s="6">
        <f t="shared" si="436"/>
        <v>2.5588588653679408E-2</v>
      </c>
      <c r="BI192" s="6" t="str">
        <f t="shared" si="437"/>
        <v/>
      </c>
      <c r="BJ192" s="6" t="str">
        <f t="shared" si="438"/>
        <v/>
      </c>
      <c r="BK192" s="6" t="str">
        <f t="shared" si="439"/>
        <v/>
      </c>
      <c r="BM192" s="1">
        <v>2</v>
      </c>
      <c r="BN192" s="7">
        <f t="shared" si="440"/>
        <v>0</v>
      </c>
      <c r="BO192" s="8">
        <f t="shared" si="441"/>
        <v>2.8995842516990073E-3</v>
      </c>
      <c r="BP192" s="8" t="str">
        <f t="shared" si="442"/>
        <v/>
      </c>
      <c r="BQ192" s="8" t="str">
        <f t="shared" si="443"/>
        <v/>
      </c>
      <c r="BR192" s="8">
        <f t="shared" si="444"/>
        <v>1.5119260741001969E-3</v>
      </c>
      <c r="BS192" s="8">
        <f t="shared" si="445"/>
        <v>0</v>
      </c>
      <c r="BT192" s="8" t="str">
        <f t="shared" si="446"/>
        <v/>
      </c>
      <c r="BU192" s="8">
        <f t="shared" si="447"/>
        <v>2.8997176094242528E-3</v>
      </c>
      <c r="BV192" s="8">
        <f t="shared" si="448"/>
        <v>0</v>
      </c>
      <c r="BW192" s="8">
        <f t="shared" si="449"/>
        <v>0.87211424321111242</v>
      </c>
      <c r="BX192" s="8">
        <f t="shared" si="450"/>
        <v>4.5535535693879844E-2</v>
      </c>
      <c r="BZ192" s="7" t="str">
        <f t="shared" si="451"/>
        <v/>
      </c>
      <c r="CA192" s="8" t="str">
        <f t="shared" si="452"/>
        <v/>
      </c>
      <c r="CB192" s="8">
        <f t="shared" si="453"/>
        <v>1.014305306873551</v>
      </c>
      <c r="CD192" s="7" t="str">
        <f t="shared" si="454"/>
        <v/>
      </c>
      <c r="CE192" s="8">
        <f t="shared" si="455"/>
        <v>3.953719822542863E-2</v>
      </c>
      <c r="CF192" s="8">
        <f t="shared" si="456"/>
        <v>2.0684716287731233E-2</v>
      </c>
      <c r="CG192" s="8" t="str">
        <f t="shared" si="457"/>
        <v/>
      </c>
      <c r="CH192" s="8" t="str">
        <f t="shared" si="458"/>
        <v/>
      </c>
      <c r="CI192" s="8" t="str">
        <f t="shared" si="459"/>
        <v/>
      </c>
      <c r="CJ192" s="8">
        <f t="shared" si="460"/>
        <v>6.0221914513159863E-2</v>
      </c>
      <c r="CK192" s="7" t="str">
        <f t="shared" si="461"/>
        <v/>
      </c>
      <c r="CL192" s="8" t="str">
        <f t="shared" si="462"/>
        <v/>
      </c>
      <c r="CM192" s="8">
        <f t="shared" si="463"/>
        <v>5.1177177307358817E-4</v>
      </c>
      <c r="CO192" s="8" t="str">
        <f t="shared" si="464"/>
        <v/>
      </c>
      <c r="CP192" s="8" t="str">
        <f t="shared" si="465"/>
        <v/>
      </c>
      <c r="CQ192" s="8" t="str">
        <f t="shared" si="466"/>
        <v/>
      </c>
      <c r="CT192" s="9">
        <f t="shared" si="467"/>
        <v>7.1095531831219319</v>
      </c>
      <c r="CU192" s="9"/>
      <c r="CV192" s="3"/>
      <c r="CW192" s="3">
        <f t="shared" si="468"/>
        <v>2.8586898166160198E-3</v>
      </c>
      <c r="CX192" s="3">
        <f t="shared" si="469"/>
        <v>0.85981433529050344</v>
      </c>
      <c r="CY192" s="3">
        <f t="shared" si="470"/>
        <v>4.4893322932753388E-2</v>
      </c>
      <c r="CZ192" s="10">
        <f t="shared" si="471"/>
        <v>0.14497921258495036</v>
      </c>
      <c r="DA192" s="3">
        <f t="shared" si="472"/>
        <v>0.86267302510711941</v>
      </c>
      <c r="DB192" s="3">
        <f t="shared" si="473"/>
        <v>4.2377275128604765E-2</v>
      </c>
      <c r="DC192" s="3">
        <f t="shared" si="474"/>
        <v>5.2878725103519857</v>
      </c>
      <c r="DD192" s="3">
        <f t="shared" si="475"/>
        <v>4.3784336805598865E-2</v>
      </c>
      <c r="DE192" s="3">
        <f t="shared" si="476"/>
        <v>5.9372571655752431E-2</v>
      </c>
      <c r="DF192" s="10">
        <f t="shared" si="477"/>
        <v>43.750691373140569</v>
      </c>
      <c r="DG192" s="1">
        <f t="shared" si="478"/>
        <v>0.90165260843129269</v>
      </c>
    </row>
    <row r="193" spans="1:111" ht="13" x14ac:dyDescent="0.15">
      <c r="A193" s="1" t="s">
        <v>413</v>
      </c>
      <c r="B193" s="2">
        <v>1376</v>
      </c>
      <c r="C193" s="2" t="s">
        <v>238</v>
      </c>
      <c r="D193" s="3" t="s">
        <v>529</v>
      </c>
      <c r="F193" s="3" t="s">
        <v>536</v>
      </c>
      <c r="G193" s="4" t="str">
        <f t="shared" si="412"/>
        <v>fail</v>
      </c>
      <c r="I193" s="5">
        <v>8.0000000000000002E-3</v>
      </c>
      <c r="J193" s="5">
        <v>8.2000000000000003E-2</v>
      </c>
      <c r="K193" s="5"/>
      <c r="L193" s="5"/>
      <c r="M193" s="5">
        <v>0</v>
      </c>
      <c r="N193" s="5">
        <v>2.5999999999999999E-2</v>
      </c>
      <c r="O193" s="5"/>
      <c r="P193" s="5">
        <v>0.13100000000000001</v>
      </c>
      <c r="Q193" s="5">
        <v>0.34200000000000003</v>
      </c>
      <c r="R193" s="5">
        <v>58.786000000000001</v>
      </c>
      <c r="S193" s="5">
        <v>4.8730000000000002</v>
      </c>
      <c r="T193" s="5"/>
      <c r="U193" s="5"/>
      <c r="V193" s="5">
        <v>31.073</v>
      </c>
      <c r="W193" s="5"/>
      <c r="X193" s="5">
        <v>1.212</v>
      </c>
      <c r="Y193" s="5">
        <v>1.395</v>
      </c>
      <c r="Z193" s="5"/>
      <c r="AA193" s="5"/>
      <c r="AB193" s="5"/>
      <c r="AC193" s="5"/>
      <c r="AD193" s="5"/>
      <c r="AE193" s="5">
        <v>7.1999999999999995E-2</v>
      </c>
      <c r="AF193" s="5"/>
      <c r="AG193" s="5"/>
      <c r="AH193" s="5"/>
      <c r="AI193" s="4">
        <f t="shared" si="413"/>
        <v>98</v>
      </c>
      <c r="AJ193" s="1"/>
      <c r="AL193" s="6">
        <f t="shared" si="414"/>
        <v>7.5586092201434156E-3</v>
      </c>
      <c r="AM193" s="6">
        <f t="shared" si="415"/>
        <v>7.6217499292827118E-2</v>
      </c>
      <c r="AN193" s="6" t="str">
        <f t="shared" si="416"/>
        <v/>
      </c>
      <c r="AO193" s="6" t="str">
        <f t="shared" si="417"/>
        <v/>
      </c>
      <c r="AP193" s="6">
        <f t="shared" si="418"/>
        <v>0</v>
      </c>
      <c r="AQ193" s="6">
        <f t="shared" si="419"/>
        <v>1.2511375382654894E-2</v>
      </c>
      <c r="AR193" s="6" t="str">
        <f t="shared" si="420"/>
        <v/>
      </c>
      <c r="AS193" s="6">
        <f t="shared" si="421"/>
        <v>3.3269864102008266E-2</v>
      </c>
      <c r="AT193" s="6">
        <f t="shared" si="422"/>
        <v>0.1579219263997374</v>
      </c>
      <c r="AU193" s="6">
        <f t="shared" si="423"/>
        <v>46.664617595625906</v>
      </c>
      <c r="AV193" s="6">
        <f t="shared" si="424"/>
        <v>1.2207642390139515</v>
      </c>
      <c r="AW193" s="6" t="str">
        <f t="shared" si="425"/>
        <v/>
      </c>
      <c r="AX193" s="6" t="str">
        <f t="shared" si="426"/>
        <v/>
      </c>
      <c r="AY193" s="6">
        <f t="shared" si="427"/>
        <v>50.299484608859466</v>
      </c>
      <c r="AZ193" s="6" t="str">
        <f t="shared" si="428"/>
        <v/>
      </c>
      <c r="BA193" s="6">
        <f t="shared" si="429"/>
        <v>0.83969346381698184</v>
      </c>
      <c r="BB193" s="6">
        <f t="shared" si="430"/>
        <v>0.59471022710479327</v>
      </c>
      <c r="BC193" s="6" t="str">
        <f t="shared" si="431"/>
        <v/>
      </c>
      <c r="BD193" s="6" t="str">
        <f t="shared" si="432"/>
        <v/>
      </c>
      <c r="BE193" s="6" t="str">
        <f t="shared" si="433"/>
        <v/>
      </c>
      <c r="BF193" s="6" t="str">
        <f t="shared" si="434"/>
        <v/>
      </c>
      <c r="BG193" s="6" t="str">
        <f t="shared" si="435"/>
        <v/>
      </c>
      <c r="BH193" s="6">
        <f t="shared" si="436"/>
        <v>9.3250591181516435E-2</v>
      </c>
      <c r="BI193" s="6" t="str">
        <f t="shared" si="437"/>
        <v/>
      </c>
      <c r="BJ193" s="6" t="str">
        <f t="shared" si="438"/>
        <v/>
      </c>
      <c r="BK193" s="6" t="str">
        <f t="shared" si="439"/>
        <v/>
      </c>
      <c r="BM193" s="1">
        <v>2</v>
      </c>
      <c r="BN193" s="7">
        <f t="shared" si="440"/>
        <v>1.5117218440286831E-4</v>
      </c>
      <c r="BO193" s="8">
        <f t="shared" si="441"/>
        <v>1.5243499858565424E-3</v>
      </c>
      <c r="BP193" s="8" t="str">
        <f t="shared" si="442"/>
        <v/>
      </c>
      <c r="BQ193" s="8" t="str">
        <f t="shared" si="443"/>
        <v/>
      </c>
      <c r="BR193" s="8">
        <f t="shared" si="444"/>
        <v>0</v>
      </c>
      <c r="BS193" s="8">
        <f t="shared" si="445"/>
        <v>2.5022750765309789E-4</v>
      </c>
      <c r="BT193" s="8" t="str">
        <f t="shared" si="446"/>
        <v/>
      </c>
      <c r="BU193" s="8">
        <f t="shared" si="447"/>
        <v>6.6539728204016528E-4</v>
      </c>
      <c r="BV193" s="8">
        <f t="shared" si="448"/>
        <v>3.1584385279947481E-3</v>
      </c>
      <c r="BW193" s="8">
        <f t="shared" si="449"/>
        <v>0.93329235191251814</v>
      </c>
      <c r="BX193" s="8">
        <f t="shared" si="450"/>
        <v>2.4415284780279031E-2</v>
      </c>
      <c r="BZ193" s="7" t="str">
        <f t="shared" si="451"/>
        <v/>
      </c>
      <c r="CA193" s="8" t="str">
        <f t="shared" si="452"/>
        <v/>
      </c>
      <c r="CB193" s="8">
        <f t="shared" si="453"/>
        <v>1.0059896921771894</v>
      </c>
      <c r="CD193" s="7" t="str">
        <f t="shared" si="454"/>
        <v/>
      </c>
      <c r="CE193" s="8">
        <f t="shared" si="455"/>
        <v>1.6793869276339638E-2</v>
      </c>
      <c r="CF193" s="8">
        <f t="shared" si="456"/>
        <v>1.1894204542095865E-2</v>
      </c>
      <c r="CG193" s="8" t="str">
        <f t="shared" si="457"/>
        <v/>
      </c>
      <c r="CH193" s="8" t="str">
        <f t="shared" si="458"/>
        <v/>
      </c>
      <c r="CI193" s="8" t="str">
        <f t="shared" si="459"/>
        <v/>
      </c>
      <c r="CJ193" s="8">
        <f t="shared" si="460"/>
        <v>2.8688073818435501E-2</v>
      </c>
      <c r="CK193" s="7" t="str">
        <f t="shared" si="461"/>
        <v/>
      </c>
      <c r="CL193" s="8" t="str">
        <f t="shared" si="462"/>
        <v/>
      </c>
      <c r="CM193" s="8">
        <f t="shared" si="463"/>
        <v>1.8650118236303286E-3</v>
      </c>
      <c r="CO193" s="8" t="str">
        <f t="shared" si="464"/>
        <v/>
      </c>
      <c r="CP193" s="8" t="str">
        <f t="shared" si="465"/>
        <v/>
      </c>
      <c r="CQ193" s="8" t="str">
        <f t="shared" si="466"/>
        <v/>
      </c>
      <c r="CT193" s="9">
        <f t="shared" si="467"/>
        <v>3.6348670132335599</v>
      </c>
      <c r="CU193" s="9"/>
      <c r="CV193" s="3"/>
      <c r="CW193" s="3">
        <f t="shared" si="468"/>
        <v>1.5152739612644579E-3</v>
      </c>
      <c r="CX193" s="3">
        <f t="shared" si="469"/>
        <v>0.92773550183467812</v>
      </c>
      <c r="CY193" s="3">
        <f t="shared" si="470"/>
        <v>2.4269915457522065E-2</v>
      </c>
      <c r="CZ193" s="10">
        <f t="shared" si="471"/>
        <v>0.24169803491270794</v>
      </c>
      <c r="DA193" s="3">
        <f t="shared" si="472"/>
        <v>0.93254068098894194</v>
      </c>
      <c r="DB193" s="3">
        <f t="shared" si="473"/>
        <v>2.3596993752721916E-2</v>
      </c>
      <c r="DC193" s="3">
        <f t="shared" si="474"/>
        <v>2.6551679299357267</v>
      </c>
      <c r="DD193" s="3">
        <f t="shared" si="475"/>
        <v>2.3838834754700264E-2</v>
      </c>
      <c r="DE193" s="3">
        <f t="shared" si="476"/>
        <v>2.8517264184236338E-2</v>
      </c>
      <c r="DF193" s="10">
        <f t="shared" si="477"/>
        <v>46.906315630538607</v>
      </c>
      <c r="DG193" s="1">
        <f t="shared" si="478"/>
        <v>0.94923455907430676</v>
      </c>
    </row>
    <row r="194" spans="1:111" ht="13" x14ac:dyDescent="0.15">
      <c r="A194" s="1" t="s">
        <v>413</v>
      </c>
      <c r="B194" s="2">
        <v>1376</v>
      </c>
      <c r="C194" s="2" t="s">
        <v>206</v>
      </c>
      <c r="D194" s="3" t="s">
        <v>529</v>
      </c>
      <c r="E194" s="3" t="s">
        <v>532</v>
      </c>
      <c r="G194" s="4" t="str">
        <f t="shared" si="412"/>
        <v>fail</v>
      </c>
      <c r="I194" s="5">
        <v>0</v>
      </c>
      <c r="J194" s="5">
        <v>0.65400000000000003</v>
      </c>
      <c r="K194" s="5"/>
      <c r="L194" s="5"/>
      <c r="M194" s="5">
        <v>0.16400000000000001</v>
      </c>
      <c r="N194" s="5">
        <v>0</v>
      </c>
      <c r="O194" s="5"/>
      <c r="P194" s="5">
        <v>0.18099999999999999</v>
      </c>
      <c r="Q194" s="5">
        <v>0.249</v>
      </c>
      <c r="R194" s="5">
        <v>57.04</v>
      </c>
      <c r="S194" s="5">
        <v>6.1849999999999996</v>
      </c>
      <c r="T194" s="5"/>
      <c r="U194" s="5"/>
      <c r="V194" s="5">
        <v>30.678999999999998</v>
      </c>
      <c r="W194" s="5"/>
      <c r="X194" s="5">
        <v>1.0940000000000001</v>
      </c>
      <c r="Y194" s="5">
        <v>1.1359999999999999</v>
      </c>
      <c r="Z194" s="5"/>
      <c r="AA194" s="5"/>
      <c r="AB194" s="5"/>
      <c r="AC194" s="5"/>
      <c r="AD194" s="5"/>
      <c r="AE194" s="5">
        <v>0.05</v>
      </c>
      <c r="AF194" s="5"/>
      <c r="AG194" s="5"/>
      <c r="AH194" s="5"/>
      <c r="AI194" s="4">
        <f t="shared" si="413"/>
        <v>97.431999999999988</v>
      </c>
      <c r="AJ194" s="1"/>
      <c r="AL194" s="6">
        <f t="shared" si="414"/>
        <v>0</v>
      </c>
      <c r="AM194" s="6">
        <f t="shared" si="415"/>
        <v>0.61589035316270102</v>
      </c>
      <c r="AN194" s="6" t="str">
        <f t="shared" si="416"/>
        <v/>
      </c>
      <c r="AO194" s="6" t="str">
        <f t="shared" si="417"/>
        <v/>
      </c>
      <c r="AP194" s="6">
        <f t="shared" si="418"/>
        <v>0.13572679009645278</v>
      </c>
      <c r="AQ194" s="6">
        <f t="shared" si="419"/>
        <v>0</v>
      </c>
      <c r="AR194" s="6" t="str">
        <f t="shared" si="420"/>
        <v/>
      </c>
      <c r="AS194" s="6">
        <f t="shared" si="421"/>
        <v>4.657395470308888E-2</v>
      </c>
      <c r="AT194" s="6">
        <f t="shared" si="422"/>
        <v>0.11649317564528706</v>
      </c>
      <c r="AU194" s="6">
        <f t="shared" si="423"/>
        <v>45.87521663470234</v>
      </c>
      <c r="AV194" s="6">
        <f t="shared" si="424"/>
        <v>1.5698563048090961</v>
      </c>
      <c r="AW194" s="6" t="str">
        <f t="shared" si="425"/>
        <v/>
      </c>
      <c r="AX194" s="6" t="str">
        <f t="shared" si="426"/>
        <v/>
      </c>
      <c r="AY194" s="6">
        <f t="shared" si="427"/>
        <v>50.316029123589452</v>
      </c>
      <c r="AZ194" s="6" t="str">
        <f t="shared" si="428"/>
        <v/>
      </c>
      <c r="BA194" s="6">
        <f t="shared" si="429"/>
        <v>0.76792761477205485</v>
      </c>
      <c r="BB194" s="6">
        <f t="shared" si="430"/>
        <v>0.49067546321977368</v>
      </c>
      <c r="BC194" s="6" t="str">
        <f t="shared" si="431"/>
        <v/>
      </c>
      <c r="BD194" s="6" t="str">
        <f t="shared" si="432"/>
        <v/>
      </c>
      <c r="BE194" s="6" t="str">
        <f t="shared" si="433"/>
        <v/>
      </c>
      <c r="BF194" s="6" t="str">
        <f t="shared" si="434"/>
        <v/>
      </c>
      <c r="BG194" s="6" t="str">
        <f t="shared" si="435"/>
        <v/>
      </c>
      <c r="BH194" s="6">
        <f t="shared" si="436"/>
        <v>6.5610585299741633E-2</v>
      </c>
      <c r="BI194" s="6" t="str">
        <f t="shared" si="437"/>
        <v/>
      </c>
      <c r="BJ194" s="6" t="str">
        <f t="shared" si="438"/>
        <v/>
      </c>
      <c r="BK194" s="6" t="str">
        <f t="shared" si="439"/>
        <v/>
      </c>
      <c r="BM194" s="1">
        <v>2</v>
      </c>
      <c r="BN194" s="7">
        <f t="shared" si="440"/>
        <v>0</v>
      </c>
      <c r="BO194" s="8">
        <f t="shared" si="441"/>
        <v>1.231780706325402E-2</v>
      </c>
      <c r="BP194" s="8" t="str">
        <f t="shared" si="442"/>
        <v/>
      </c>
      <c r="BQ194" s="8" t="str">
        <f t="shared" si="443"/>
        <v/>
      </c>
      <c r="BR194" s="8">
        <f t="shared" si="444"/>
        <v>2.7145358019290554E-3</v>
      </c>
      <c r="BS194" s="8">
        <f t="shared" si="445"/>
        <v>0</v>
      </c>
      <c r="BT194" s="8" t="str">
        <f t="shared" si="446"/>
        <v/>
      </c>
      <c r="BU194" s="8">
        <f t="shared" si="447"/>
        <v>9.314790940617776E-4</v>
      </c>
      <c r="BV194" s="8">
        <f t="shared" si="448"/>
        <v>2.3298635129057415E-3</v>
      </c>
      <c r="BW194" s="8">
        <f t="shared" si="449"/>
        <v>0.91750433269404685</v>
      </c>
      <c r="BX194" s="8">
        <f t="shared" si="450"/>
        <v>3.1397126096181921E-2</v>
      </c>
      <c r="BZ194" s="7" t="str">
        <f t="shared" si="451"/>
        <v/>
      </c>
      <c r="CA194" s="8" t="str">
        <f t="shared" si="452"/>
        <v/>
      </c>
      <c r="CB194" s="8">
        <f t="shared" si="453"/>
        <v>1.0063205824717891</v>
      </c>
      <c r="CD194" s="7" t="str">
        <f t="shared" si="454"/>
        <v/>
      </c>
      <c r="CE194" s="8">
        <f t="shared" si="455"/>
        <v>1.5358552295441096E-2</v>
      </c>
      <c r="CF194" s="8">
        <f t="shared" si="456"/>
        <v>9.813509264395474E-3</v>
      </c>
      <c r="CG194" s="8" t="str">
        <f t="shared" si="457"/>
        <v/>
      </c>
      <c r="CH194" s="8" t="str">
        <f t="shared" si="458"/>
        <v/>
      </c>
      <c r="CI194" s="8" t="str">
        <f t="shared" si="459"/>
        <v/>
      </c>
      <c r="CJ194" s="8">
        <f t="shared" si="460"/>
        <v>2.5172061559836569E-2</v>
      </c>
      <c r="CK194" s="7" t="str">
        <f t="shared" si="461"/>
        <v/>
      </c>
      <c r="CL194" s="8" t="str">
        <f t="shared" si="462"/>
        <v/>
      </c>
      <c r="CM194" s="8">
        <f t="shared" si="463"/>
        <v>1.3122117059948327E-3</v>
      </c>
      <c r="CO194" s="8" t="str">
        <f t="shared" si="464"/>
        <v/>
      </c>
      <c r="CP194" s="8" t="str">
        <f t="shared" si="465"/>
        <v/>
      </c>
      <c r="CQ194" s="8" t="str">
        <f t="shared" si="466"/>
        <v/>
      </c>
      <c r="CT194" s="9">
        <f t="shared" si="467"/>
        <v>4.4408124888871114</v>
      </c>
      <c r="CU194" s="9"/>
      <c r="CV194" s="3"/>
      <c r="CW194" s="3">
        <f t="shared" si="468"/>
        <v>1.2240440350527498E-2</v>
      </c>
      <c r="CX194" s="3">
        <f t="shared" si="469"/>
        <v>0.91174159475145977</v>
      </c>
      <c r="CY194" s="3">
        <f t="shared" si="470"/>
        <v>3.1199924400892497E-2</v>
      </c>
      <c r="CZ194" s="10">
        <f t="shared" si="471"/>
        <v>0.73238352880798807</v>
      </c>
      <c r="DA194" s="3">
        <f t="shared" si="472"/>
        <v>0.92629726501329734</v>
      </c>
      <c r="DB194" s="3">
        <f t="shared" si="473"/>
        <v>3.0438536113515206E-2</v>
      </c>
      <c r="DC194" s="3">
        <f t="shared" si="474"/>
        <v>2.8284593828009243</v>
      </c>
      <c r="DD194" s="3">
        <f t="shared" si="475"/>
        <v>3.3070194048873035E-2</v>
      </c>
      <c r="DE194" s="3">
        <f t="shared" si="476"/>
        <v>2.501395877048181E-2</v>
      </c>
      <c r="DF194" s="10">
        <f t="shared" si="477"/>
        <v>46.607600163510327</v>
      </c>
      <c r="DG194" s="1">
        <f t="shared" si="478"/>
        <v>0.94155935202906371</v>
      </c>
    </row>
    <row r="195" spans="1:111" ht="13" x14ac:dyDescent="0.15">
      <c r="A195" s="1" t="s">
        <v>413</v>
      </c>
      <c r="B195" s="2">
        <v>1376</v>
      </c>
      <c r="C195" s="2" t="s">
        <v>244</v>
      </c>
      <c r="D195" s="3" t="s">
        <v>529</v>
      </c>
      <c r="E195" s="3" t="s">
        <v>532</v>
      </c>
      <c r="G195" s="4" t="str">
        <f t="shared" si="412"/>
        <v>fail</v>
      </c>
      <c r="I195" s="5">
        <v>1.2E-2</v>
      </c>
      <c r="J195" s="5">
        <v>0.246</v>
      </c>
      <c r="K195" s="5"/>
      <c r="L195" s="5"/>
      <c r="M195" s="5">
        <v>0.13300000000000001</v>
      </c>
      <c r="N195" s="5">
        <v>0</v>
      </c>
      <c r="O195" s="5"/>
      <c r="P195" s="5">
        <v>0.314</v>
      </c>
      <c r="Q195" s="5">
        <v>0</v>
      </c>
      <c r="R195" s="5">
        <v>53.326999999999998</v>
      </c>
      <c r="S195" s="5">
        <v>8.7629999999999999</v>
      </c>
      <c r="T195" s="5"/>
      <c r="U195" s="5"/>
      <c r="V195" s="5">
        <v>30.146000000000001</v>
      </c>
      <c r="W195" s="5"/>
      <c r="X195" s="5">
        <v>2.2290000000000001</v>
      </c>
      <c r="Y195" s="5">
        <v>2.3530000000000002</v>
      </c>
      <c r="Z195" s="5"/>
      <c r="AA195" s="5"/>
      <c r="AB195" s="5"/>
      <c r="AC195" s="5"/>
      <c r="AD195" s="5"/>
      <c r="AE195" s="5">
        <v>3.1E-2</v>
      </c>
      <c r="AF195" s="5"/>
      <c r="AG195" s="5"/>
      <c r="AH195" s="5"/>
      <c r="AI195" s="4">
        <f t="shared" si="413"/>
        <v>97.554000000000002</v>
      </c>
      <c r="AJ195" s="1"/>
      <c r="AL195" s="6">
        <f t="shared" si="414"/>
        <v>1.1768482214334791E-2</v>
      </c>
      <c r="AM195" s="6">
        <f t="shared" si="415"/>
        <v>0.23733580046930686</v>
      </c>
      <c r="AN195" s="6" t="str">
        <f t="shared" si="416"/>
        <v/>
      </c>
      <c r="AO195" s="6" t="str">
        <f t="shared" si="417"/>
        <v/>
      </c>
      <c r="AP195" s="6">
        <f t="shared" si="418"/>
        <v>0.11276539985301749</v>
      </c>
      <c r="AQ195" s="6">
        <f t="shared" si="419"/>
        <v>0</v>
      </c>
      <c r="AR195" s="6" t="str">
        <f t="shared" si="420"/>
        <v/>
      </c>
      <c r="AS195" s="6">
        <f t="shared" si="421"/>
        <v>8.277452222518529E-2</v>
      </c>
      <c r="AT195" s="6">
        <f t="shared" si="422"/>
        <v>0</v>
      </c>
      <c r="AU195" s="6">
        <f t="shared" si="423"/>
        <v>43.938806560586116</v>
      </c>
      <c r="AV195" s="6">
        <f t="shared" si="424"/>
        <v>2.2786388741422132</v>
      </c>
      <c r="AW195" s="6" t="str">
        <f t="shared" si="425"/>
        <v/>
      </c>
      <c r="AX195" s="6" t="str">
        <f t="shared" si="426"/>
        <v/>
      </c>
      <c r="AY195" s="6">
        <f t="shared" si="427"/>
        <v>50.652087477064036</v>
      </c>
      <c r="AZ195" s="6" t="str">
        <f t="shared" si="428"/>
        <v/>
      </c>
      <c r="BA195" s="6">
        <f t="shared" si="429"/>
        <v>1.6029335710915833</v>
      </c>
      <c r="BB195" s="6">
        <f t="shared" si="430"/>
        <v>1.0412150333878891</v>
      </c>
      <c r="BC195" s="6" t="str">
        <f t="shared" si="431"/>
        <v/>
      </c>
      <c r="BD195" s="6" t="str">
        <f t="shared" si="432"/>
        <v/>
      </c>
      <c r="BE195" s="6" t="str">
        <f t="shared" si="433"/>
        <v/>
      </c>
      <c r="BF195" s="6" t="str">
        <f t="shared" si="434"/>
        <v/>
      </c>
      <c r="BG195" s="6" t="str">
        <f t="shared" si="435"/>
        <v/>
      </c>
      <c r="BH195" s="6">
        <f t="shared" si="436"/>
        <v>4.1674278966326805E-2</v>
      </c>
      <c r="BI195" s="6" t="str">
        <f t="shared" si="437"/>
        <v/>
      </c>
      <c r="BJ195" s="6" t="str">
        <f t="shared" si="438"/>
        <v/>
      </c>
      <c r="BK195" s="6" t="str">
        <f t="shared" si="439"/>
        <v/>
      </c>
      <c r="BM195" s="1">
        <v>2</v>
      </c>
      <c r="BN195" s="7">
        <f t="shared" si="440"/>
        <v>2.3536964428669583E-4</v>
      </c>
      <c r="BO195" s="8">
        <f t="shared" si="441"/>
        <v>4.7467160093861375E-3</v>
      </c>
      <c r="BP195" s="8" t="str">
        <f t="shared" si="442"/>
        <v/>
      </c>
      <c r="BQ195" s="8" t="str">
        <f t="shared" si="443"/>
        <v/>
      </c>
      <c r="BR195" s="8">
        <f t="shared" si="444"/>
        <v>2.2553079970603499E-3</v>
      </c>
      <c r="BS195" s="8">
        <f t="shared" si="445"/>
        <v>0</v>
      </c>
      <c r="BT195" s="8" t="str">
        <f t="shared" si="446"/>
        <v/>
      </c>
      <c r="BU195" s="8">
        <f t="shared" si="447"/>
        <v>1.6554904445037059E-3</v>
      </c>
      <c r="BV195" s="8">
        <f t="shared" si="448"/>
        <v>0</v>
      </c>
      <c r="BW195" s="8">
        <f t="shared" si="449"/>
        <v>0.87877613121172227</v>
      </c>
      <c r="BX195" s="8">
        <f t="shared" si="450"/>
        <v>4.5572777482844266E-2</v>
      </c>
      <c r="BZ195" s="7" t="str">
        <f t="shared" si="451"/>
        <v/>
      </c>
      <c r="CA195" s="8" t="str">
        <f t="shared" si="452"/>
        <v/>
      </c>
      <c r="CB195" s="8">
        <f t="shared" si="453"/>
        <v>1.0130417495412807</v>
      </c>
      <c r="CD195" s="7" t="str">
        <f t="shared" si="454"/>
        <v/>
      </c>
      <c r="CE195" s="8">
        <f t="shared" si="455"/>
        <v>3.2058671421831664E-2</v>
      </c>
      <c r="CF195" s="8">
        <f t="shared" si="456"/>
        <v>2.0824300667757784E-2</v>
      </c>
      <c r="CG195" s="8" t="str">
        <f t="shared" si="457"/>
        <v/>
      </c>
      <c r="CH195" s="8" t="str">
        <f t="shared" si="458"/>
        <v/>
      </c>
      <c r="CI195" s="8" t="str">
        <f t="shared" si="459"/>
        <v/>
      </c>
      <c r="CJ195" s="8">
        <f t="shared" si="460"/>
        <v>5.2882972089589447E-2</v>
      </c>
      <c r="CK195" s="7" t="str">
        <f t="shared" si="461"/>
        <v/>
      </c>
      <c r="CL195" s="8" t="str">
        <f t="shared" si="462"/>
        <v/>
      </c>
      <c r="CM195" s="8">
        <f t="shared" si="463"/>
        <v>8.3348557932653609E-4</v>
      </c>
      <c r="CO195" s="8" t="str">
        <f t="shared" si="464"/>
        <v/>
      </c>
      <c r="CP195" s="8" t="str">
        <f t="shared" si="465"/>
        <v/>
      </c>
      <c r="CQ195" s="8" t="str">
        <f t="shared" si="466"/>
        <v/>
      </c>
      <c r="CT195" s="9">
        <f t="shared" si="467"/>
        <v>6.7132809164779204</v>
      </c>
      <c r="CU195" s="9"/>
      <c r="CV195" s="3"/>
      <c r="CW195" s="3">
        <f t="shared" si="468"/>
        <v>4.6856074900521287E-3</v>
      </c>
      <c r="CX195" s="3">
        <f t="shared" si="469"/>
        <v>0.8674628973678965</v>
      </c>
      <c r="CY195" s="3">
        <f t="shared" si="470"/>
        <v>4.4986080290847094E-2</v>
      </c>
      <c r="CZ195" s="10">
        <f t="shared" si="471"/>
        <v>0.24910428268364165</v>
      </c>
      <c r="DA195" s="3">
        <f t="shared" si="472"/>
        <v>0.87238084438827235</v>
      </c>
      <c r="DB195" s="3">
        <f t="shared" si="473"/>
        <v>4.2754217589697781E-2</v>
      </c>
      <c r="DC195" s="3">
        <f t="shared" si="474"/>
        <v>4.9227874786216859</v>
      </c>
      <c r="DD195" s="3">
        <f t="shared" si="475"/>
        <v>4.4870040547260598E-2</v>
      </c>
      <c r="DE195" s="3">
        <f t="shared" si="476"/>
        <v>5.2202164534221399E-2</v>
      </c>
      <c r="DF195" s="10">
        <f t="shared" si="477"/>
        <v>44.187910843269762</v>
      </c>
      <c r="DG195" s="1">
        <f t="shared" si="478"/>
        <v>0.9040267972192868</v>
      </c>
    </row>
    <row r="196" spans="1:111" ht="13" x14ac:dyDescent="0.15">
      <c r="A196" s="1" t="s">
        <v>413</v>
      </c>
      <c r="B196" s="2">
        <v>1376</v>
      </c>
      <c r="C196" s="2" t="s">
        <v>207</v>
      </c>
      <c r="D196" s="3" t="s">
        <v>529</v>
      </c>
      <c r="E196" s="3" t="s">
        <v>533</v>
      </c>
      <c r="G196" s="4" t="str">
        <f t="shared" si="412"/>
        <v>fail</v>
      </c>
      <c r="I196" s="5">
        <v>0</v>
      </c>
      <c r="J196" s="5">
        <v>0.75600000000000001</v>
      </c>
      <c r="K196" s="5"/>
      <c r="L196" s="5"/>
      <c r="M196" s="5">
        <v>0</v>
      </c>
      <c r="N196" s="5">
        <v>0</v>
      </c>
      <c r="O196" s="5"/>
      <c r="P196" s="5">
        <v>0.127</v>
      </c>
      <c r="Q196" s="5">
        <v>0.34499999999999997</v>
      </c>
      <c r="R196" s="5">
        <v>51.881999999999998</v>
      </c>
      <c r="S196" s="5">
        <v>13.563000000000001</v>
      </c>
      <c r="T196" s="5"/>
      <c r="U196" s="5"/>
      <c r="V196" s="5">
        <v>28.82</v>
      </c>
      <c r="W196" s="5"/>
      <c r="X196" s="5">
        <v>0.82499999999999996</v>
      </c>
      <c r="Y196" s="5">
        <v>1.446</v>
      </c>
      <c r="Z196" s="5"/>
      <c r="AA196" s="5"/>
      <c r="AB196" s="5"/>
      <c r="AC196" s="5"/>
      <c r="AD196" s="5"/>
      <c r="AE196" s="5">
        <v>1.7999999999999999E-2</v>
      </c>
      <c r="AF196" s="5"/>
      <c r="AG196" s="5"/>
      <c r="AH196" s="5"/>
      <c r="AI196" s="4">
        <f t="shared" si="413"/>
        <v>97.781999999999996</v>
      </c>
      <c r="AJ196" s="1"/>
      <c r="AL196" s="6">
        <f t="shared" si="414"/>
        <v>0</v>
      </c>
      <c r="AM196" s="6">
        <f t="shared" si="415"/>
        <v>0.75282672484464064</v>
      </c>
      <c r="AN196" s="6" t="str">
        <f t="shared" si="416"/>
        <v/>
      </c>
      <c r="AO196" s="6" t="str">
        <f t="shared" si="417"/>
        <v/>
      </c>
      <c r="AP196" s="6">
        <f t="shared" si="418"/>
        <v>0</v>
      </c>
      <c r="AQ196" s="6">
        <f t="shared" si="419"/>
        <v>0</v>
      </c>
      <c r="AR196" s="6" t="str">
        <f t="shared" si="420"/>
        <v/>
      </c>
      <c r="AS196" s="6">
        <f t="shared" si="421"/>
        <v>3.4555393394068559E-2</v>
      </c>
      <c r="AT196" s="6">
        <f t="shared" si="422"/>
        <v>0.17067417467438187</v>
      </c>
      <c r="AU196" s="6">
        <f t="shared" si="423"/>
        <v>44.122783234422712</v>
      </c>
      <c r="AV196" s="6">
        <f t="shared" si="424"/>
        <v>3.6401856920255375</v>
      </c>
      <c r="AW196" s="6" t="str">
        <f t="shared" si="425"/>
        <v/>
      </c>
      <c r="AX196" s="6" t="str">
        <f t="shared" si="426"/>
        <v/>
      </c>
      <c r="AY196" s="6">
        <f t="shared" si="427"/>
        <v>49.981204254762453</v>
      </c>
      <c r="AZ196" s="6" t="str">
        <f t="shared" si="428"/>
        <v/>
      </c>
      <c r="BA196" s="6">
        <f t="shared" si="429"/>
        <v>0.61235672359347071</v>
      </c>
      <c r="BB196" s="6">
        <f t="shared" si="430"/>
        <v>0.6604377386728717</v>
      </c>
      <c r="BC196" s="6" t="str">
        <f t="shared" si="431"/>
        <v/>
      </c>
      <c r="BD196" s="6" t="str">
        <f t="shared" si="432"/>
        <v/>
      </c>
      <c r="BE196" s="6" t="str">
        <f t="shared" si="433"/>
        <v/>
      </c>
      <c r="BF196" s="6" t="str">
        <f t="shared" si="434"/>
        <v/>
      </c>
      <c r="BG196" s="6" t="str">
        <f t="shared" si="435"/>
        <v/>
      </c>
      <c r="BH196" s="6">
        <f t="shared" si="436"/>
        <v>2.4976063609858955E-2</v>
      </c>
      <c r="BI196" s="6" t="str">
        <f t="shared" si="437"/>
        <v/>
      </c>
      <c r="BJ196" s="6" t="str">
        <f t="shared" si="438"/>
        <v/>
      </c>
      <c r="BK196" s="6" t="str">
        <f t="shared" si="439"/>
        <v/>
      </c>
      <c r="BM196" s="1">
        <v>2</v>
      </c>
      <c r="BN196" s="7">
        <f t="shared" si="440"/>
        <v>0</v>
      </c>
      <c r="BO196" s="8">
        <f t="shared" si="441"/>
        <v>1.5056534496892813E-2</v>
      </c>
      <c r="BP196" s="8" t="str">
        <f t="shared" si="442"/>
        <v/>
      </c>
      <c r="BQ196" s="8" t="str">
        <f t="shared" si="443"/>
        <v/>
      </c>
      <c r="BR196" s="8">
        <f t="shared" si="444"/>
        <v>0</v>
      </c>
      <c r="BS196" s="8">
        <f t="shared" si="445"/>
        <v>0</v>
      </c>
      <c r="BT196" s="8" t="str">
        <f t="shared" si="446"/>
        <v/>
      </c>
      <c r="BU196" s="8">
        <f t="shared" si="447"/>
        <v>6.911078678813712E-4</v>
      </c>
      <c r="BV196" s="8">
        <f t="shared" si="448"/>
        <v>3.4134834934876372E-3</v>
      </c>
      <c r="BW196" s="8">
        <f t="shared" si="449"/>
        <v>0.88245566468845427</v>
      </c>
      <c r="BX196" s="8">
        <f t="shared" si="450"/>
        <v>7.280371384051075E-2</v>
      </c>
      <c r="BZ196" s="7" t="str">
        <f t="shared" si="451"/>
        <v/>
      </c>
      <c r="CA196" s="8" t="str">
        <f t="shared" si="452"/>
        <v/>
      </c>
      <c r="CB196" s="8">
        <f t="shared" si="453"/>
        <v>0.99962408509524903</v>
      </c>
      <c r="CD196" s="7" t="str">
        <f t="shared" si="454"/>
        <v/>
      </c>
      <c r="CE196" s="8">
        <f t="shared" si="455"/>
        <v>1.2247134471869415E-2</v>
      </c>
      <c r="CF196" s="8">
        <f t="shared" si="456"/>
        <v>1.3208754773457433E-2</v>
      </c>
      <c r="CG196" s="8" t="str">
        <f t="shared" si="457"/>
        <v/>
      </c>
      <c r="CH196" s="8" t="str">
        <f t="shared" si="458"/>
        <v/>
      </c>
      <c r="CI196" s="8" t="str">
        <f t="shared" si="459"/>
        <v/>
      </c>
      <c r="CJ196" s="8">
        <f t="shared" si="460"/>
        <v>2.5455889245326848E-2</v>
      </c>
      <c r="CK196" s="7" t="str">
        <f t="shared" si="461"/>
        <v/>
      </c>
      <c r="CL196" s="8" t="str">
        <f t="shared" si="462"/>
        <v/>
      </c>
      <c r="CM196" s="8">
        <f t="shared" si="463"/>
        <v>4.9952127219717913E-4</v>
      </c>
      <c r="CO196" s="8" t="str">
        <f t="shared" si="464"/>
        <v/>
      </c>
      <c r="CP196" s="8" t="str">
        <f t="shared" si="465"/>
        <v/>
      </c>
      <c r="CQ196" s="8" t="str">
        <f t="shared" si="466"/>
        <v/>
      </c>
      <c r="CT196" s="9">
        <f t="shared" si="467"/>
        <v>5.8584210203397404</v>
      </c>
      <c r="CU196" s="9"/>
      <c r="CV196" s="3"/>
      <c r="CW196" s="3">
        <f t="shared" si="468"/>
        <v>1.5062196601093453E-2</v>
      </c>
      <c r="CX196" s="3">
        <f t="shared" si="469"/>
        <v>0.88278751767407604</v>
      </c>
      <c r="CY196" s="3">
        <f t="shared" si="470"/>
        <v>7.2831092133573055E-2</v>
      </c>
      <c r="CZ196" s="10">
        <f t="shared" si="471"/>
        <v>0.92350089951902248</v>
      </c>
      <c r="DA196" s="3">
        <f t="shared" si="472"/>
        <v>0.90126448143052706</v>
      </c>
      <c r="DB196" s="3">
        <f t="shared" si="473"/>
        <v>7.1022472063552583E-2</v>
      </c>
      <c r="DC196" s="3">
        <f t="shared" si="474"/>
        <v>4.9129801542918798</v>
      </c>
      <c r="DD196" s="3">
        <f t="shared" si="475"/>
        <v>7.1022472063552583E-2</v>
      </c>
      <c r="DE196" s="3">
        <f t="shared" si="476"/>
        <v>2.546546209208363E-2</v>
      </c>
      <c r="DF196" s="10">
        <f t="shared" si="477"/>
        <v>45.046284133941732</v>
      </c>
      <c r="DG196" s="1">
        <f t="shared" si="478"/>
        <v>0.91351622151410294</v>
      </c>
    </row>
    <row r="197" spans="1:111" ht="13" x14ac:dyDescent="0.15">
      <c r="A197" s="1" t="s">
        <v>413</v>
      </c>
      <c r="B197" s="2">
        <v>1376</v>
      </c>
      <c r="C197" s="2" t="s">
        <v>208</v>
      </c>
      <c r="D197" s="3" t="s">
        <v>529</v>
      </c>
      <c r="E197" s="3" t="s">
        <v>532</v>
      </c>
      <c r="G197" s="4" t="str">
        <f t="shared" si="412"/>
        <v>fail</v>
      </c>
      <c r="I197" s="5">
        <v>0</v>
      </c>
      <c r="J197" s="5">
        <v>0.55300000000000005</v>
      </c>
      <c r="K197" s="5"/>
      <c r="L197" s="5"/>
      <c r="M197" s="5">
        <v>0</v>
      </c>
      <c r="N197" s="5">
        <v>5.1999999999999998E-2</v>
      </c>
      <c r="O197" s="5"/>
      <c r="P197" s="5">
        <v>0.16800000000000001</v>
      </c>
      <c r="Q197" s="5">
        <v>0</v>
      </c>
      <c r="R197" s="5">
        <v>57.335000000000001</v>
      </c>
      <c r="S197" s="5">
        <v>6.7990000000000004</v>
      </c>
      <c r="T197" s="5"/>
      <c r="U197" s="5"/>
      <c r="V197" s="5">
        <v>30.550999999999998</v>
      </c>
      <c r="W197" s="5"/>
      <c r="X197" s="5">
        <v>1.177</v>
      </c>
      <c r="Y197" s="5">
        <v>1.147</v>
      </c>
      <c r="Z197" s="5"/>
      <c r="AA197" s="5"/>
      <c r="AB197" s="5"/>
      <c r="AC197" s="5"/>
      <c r="AD197" s="5"/>
      <c r="AE197" s="5">
        <v>2.5999999999999999E-2</v>
      </c>
      <c r="AF197" s="5"/>
      <c r="AG197" s="5"/>
      <c r="AH197" s="5"/>
      <c r="AI197" s="4">
        <f t="shared" si="413"/>
        <v>97.808000000000021</v>
      </c>
      <c r="AJ197" s="1"/>
      <c r="AL197" s="6">
        <f t="shared" si="414"/>
        <v>0</v>
      </c>
      <c r="AM197" s="6">
        <f t="shared" si="415"/>
        <v>0.52135259447291715</v>
      </c>
      <c r="AN197" s="6" t="str">
        <f t="shared" si="416"/>
        <v/>
      </c>
      <c r="AO197" s="6" t="str">
        <f t="shared" si="417"/>
        <v/>
      </c>
      <c r="AP197" s="6">
        <f t="shared" si="418"/>
        <v>0</v>
      </c>
      <c r="AQ197" s="6">
        <f t="shared" si="419"/>
        <v>2.5380525801502504E-2</v>
      </c>
      <c r="AR197" s="6" t="str">
        <f t="shared" si="420"/>
        <v/>
      </c>
      <c r="AS197" s="6">
        <f t="shared" si="421"/>
        <v>4.3276743932747393E-2</v>
      </c>
      <c r="AT197" s="6">
        <f t="shared" si="422"/>
        <v>0</v>
      </c>
      <c r="AU197" s="6">
        <f t="shared" si="423"/>
        <v>46.163548264571062</v>
      </c>
      <c r="AV197" s="6">
        <f t="shared" si="424"/>
        <v>1.7276111295799153</v>
      </c>
      <c r="AW197" s="6" t="str">
        <f t="shared" si="425"/>
        <v/>
      </c>
      <c r="AX197" s="6" t="str">
        <f t="shared" si="426"/>
        <v/>
      </c>
      <c r="AY197" s="6">
        <f t="shared" si="427"/>
        <v>50.161595883835815</v>
      </c>
      <c r="AZ197" s="6" t="str">
        <f t="shared" si="428"/>
        <v/>
      </c>
      <c r="BA197" s="6">
        <f t="shared" si="429"/>
        <v>0.82710411294634356</v>
      </c>
      <c r="BB197" s="6">
        <f t="shared" si="430"/>
        <v>0.49597545226448719</v>
      </c>
      <c r="BC197" s="6" t="str">
        <f t="shared" si="431"/>
        <v/>
      </c>
      <c r="BD197" s="6" t="str">
        <f t="shared" si="432"/>
        <v/>
      </c>
      <c r="BE197" s="6" t="str">
        <f t="shared" si="433"/>
        <v/>
      </c>
      <c r="BF197" s="6" t="str">
        <f t="shared" si="434"/>
        <v/>
      </c>
      <c r="BG197" s="6" t="str">
        <f t="shared" si="435"/>
        <v/>
      </c>
      <c r="BH197" s="6">
        <f t="shared" si="436"/>
        <v>3.4155292595209746E-2</v>
      </c>
      <c r="BI197" s="6" t="str">
        <f t="shared" si="437"/>
        <v/>
      </c>
      <c r="BJ197" s="6" t="str">
        <f t="shared" si="438"/>
        <v/>
      </c>
      <c r="BK197" s="6" t="str">
        <f t="shared" si="439"/>
        <v/>
      </c>
      <c r="BM197" s="1">
        <v>2</v>
      </c>
      <c r="BN197" s="7">
        <f t="shared" si="440"/>
        <v>0</v>
      </c>
      <c r="BO197" s="8">
        <f t="shared" si="441"/>
        <v>1.0427051889458343E-2</v>
      </c>
      <c r="BP197" s="8" t="str">
        <f t="shared" si="442"/>
        <v/>
      </c>
      <c r="BQ197" s="8" t="str">
        <f t="shared" si="443"/>
        <v/>
      </c>
      <c r="BR197" s="8">
        <f t="shared" si="444"/>
        <v>0</v>
      </c>
      <c r="BS197" s="8">
        <f t="shared" si="445"/>
        <v>5.076105160300501E-4</v>
      </c>
      <c r="BT197" s="8" t="str">
        <f t="shared" si="446"/>
        <v/>
      </c>
      <c r="BU197" s="8">
        <f t="shared" si="447"/>
        <v>8.655348786549479E-4</v>
      </c>
      <c r="BV197" s="8">
        <f t="shared" si="448"/>
        <v>0</v>
      </c>
      <c r="BW197" s="8">
        <f t="shared" si="449"/>
        <v>0.92327096529142128</v>
      </c>
      <c r="BX197" s="8">
        <f t="shared" si="450"/>
        <v>3.4552222591598306E-2</v>
      </c>
      <c r="BZ197" s="7" t="str">
        <f t="shared" si="451"/>
        <v/>
      </c>
      <c r="CA197" s="8" t="str">
        <f t="shared" si="452"/>
        <v/>
      </c>
      <c r="CB197" s="8">
        <f t="shared" si="453"/>
        <v>1.0032319176767164</v>
      </c>
      <c r="CD197" s="7" t="str">
        <f t="shared" si="454"/>
        <v/>
      </c>
      <c r="CE197" s="8">
        <f t="shared" si="455"/>
        <v>1.6542082258926873E-2</v>
      </c>
      <c r="CF197" s="8">
        <f t="shared" si="456"/>
        <v>9.9195090452897441E-3</v>
      </c>
      <c r="CG197" s="8" t="str">
        <f t="shared" si="457"/>
        <v/>
      </c>
      <c r="CH197" s="8" t="str">
        <f t="shared" si="458"/>
        <v/>
      </c>
      <c r="CI197" s="8" t="str">
        <f t="shared" si="459"/>
        <v/>
      </c>
      <c r="CJ197" s="8">
        <f t="shared" si="460"/>
        <v>2.6461591304216617E-2</v>
      </c>
      <c r="CK197" s="7" t="str">
        <f t="shared" si="461"/>
        <v/>
      </c>
      <c r="CL197" s="8" t="str">
        <f t="shared" si="462"/>
        <v/>
      </c>
      <c r="CM197" s="8">
        <f t="shared" si="463"/>
        <v>6.8310585190419491E-4</v>
      </c>
      <c r="CO197" s="8" t="str">
        <f t="shared" si="464"/>
        <v/>
      </c>
      <c r="CP197" s="8" t="str">
        <f t="shared" si="465"/>
        <v/>
      </c>
      <c r="CQ197" s="8" t="str">
        <f t="shared" si="466"/>
        <v/>
      </c>
      <c r="CT197" s="9">
        <f t="shared" si="467"/>
        <v>3.9980476192647529</v>
      </c>
      <c r="CU197" s="9"/>
      <c r="CV197" s="3"/>
      <c r="CW197" s="3">
        <f t="shared" si="468"/>
        <v>1.0393461078875264E-2</v>
      </c>
      <c r="CX197" s="3">
        <f t="shared" si="469"/>
        <v>0.92029664230533204</v>
      </c>
      <c r="CY197" s="3">
        <f t="shared" si="470"/>
        <v>3.4440912398016915E-2</v>
      </c>
      <c r="CZ197" s="10">
        <f t="shared" si="471"/>
        <v>0.52135259447291715</v>
      </c>
      <c r="DA197" s="3">
        <f t="shared" si="472"/>
        <v>0.93069010338420721</v>
      </c>
      <c r="DB197" s="3">
        <f t="shared" si="473"/>
        <v>3.3555832187185435E-2</v>
      </c>
      <c r="DC197" s="3">
        <f t="shared" si="474"/>
        <v>3.0506906947907462</v>
      </c>
      <c r="DD197" s="3">
        <f t="shared" si="475"/>
        <v>3.4048804621800877E-2</v>
      </c>
      <c r="DE197" s="3">
        <f t="shared" si="476"/>
        <v>2.6376345128149778E-2</v>
      </c>
      <c r="DF197" s="10">
        <f t="shared" si="477"/>
        <v>46.684900859043978</v>
      </c>
      <c r="DG197" s="1">
        <f t="shared" si="478"/>
        <v>0.94717889522531518</v>
      </c>
    </row>
    <row r="198" spans="1:111" ht="13" x14ac:dyDescent="0.15">
      <c r="A198" s="1" t="s">
        <v>413</v>
      </c>
      <c r="B198" s="2">
        <v>1411</v>
      </c>
      <c r="C198" s="2" t="s">
        <v>250</v>
      </c>
      <c r="D198" s="3" t="s">
        <v>529</v>
      </c>
      <c r="E198" s="3" t="s">
        <v>532</v>
      </c>
      <c r="F198" s="3" t="s">
        <v>536</v>
      </c>
      <c r="G198" s="4" t="str">
        <f t="shared" si="412"/>
        <v>fail</v>
      </c>
      <c r="I198" s="5">
        <v>0</v>
      </c>
      <c r="J198" s="5">
        <v>0.223</v>
      </c>
      <c r="K198" s="5"/>
      <c r="L198" s="5"/>
      <c r="M198" s="5">
        <v>0.158</v>
      </c>
      <c r="N198" s="5">
        <v>0</v>
      </c>
      <c r="O198" s="5"/>
      <c r="P198" s="5">
        <v>0.06</v>
      </c>
      <c r="Q198" s="5">
        <v>0</v>
      </c>
      <c r="R198" s="5">
        <v>60.558999999999997</v>
      </c>
      <c r="S198" s="5">
        <v>2.919</v>
      </c>
      <c r="T198" s="5"/>
      <c r="U198" s="5"/>
      <c r="V198" s="5">
        <v>31.469000000000001</v>
      </c>
      <c r="W198" s="5"/>
      <c r="X198" s="5">
        <v>0.94599999999999995</v>
      </c>
      <c r="Y198" s="5">
        <v>1.07</v>
      </c>
      <c r="Z198" s="5"/>
      <c r="AA198" s="5"/>
      <c r="AB198" s="5"/>
      <c r="AC198" s="5"/>
      <c r="AD198" s="5"/>
      <c r="AE198" s="5">
        <v>6.7000000000000004E-2</v>
      </c>
      <c r="AF198" s="5"/>
      <c r="AG198" s="5"/>
      <c r="AH198" s="5"/>
      <c r="AI198" s="4">
        <f t="shared" si="413"/>
        <v>97.470999999999989</v>
      </c>
      <c r="AJ198" s="1"/>
      <c r="AL198" s="6">
        <f t="shared" si="414"/>
        <v>0</v>
      </c>
      <c r="AM198" s="6">
        <f t="shared" si="415"/>
        <v>0.20462713641095467</v>
      </c>
      <c r="AN198" s="6" t="str">
        <f t="shared" si="416"/>
        <v/>
      </c>
      <c r="AO198" s="6" t="str">
        <f t="shared" si="417"/>
        <v/>
      </c>
      <c r="AP198" s="6">
        <f t="shared" si="418"/>
        <v>0.12741235044684432</v>
      </c>
      <c r="AQ198" s="6">
        <f t="shared" si="419"/>
        <v>0</v>
      </c>
      <c r="AR198" s="6" t="str">
        <f t="shared" si="420"/>
        <v/>
      </c>
      <c r="AS198" s="6">
        <f t="shared" si="421"/>
        <v>1.504348655630984E-2</v>
      </c>
      <c r="AT198" s="6">
        <f t="shared" si="422"/>
        <v>0</v>
      </c>
      <c r="AU198" s="6">
        <f t="shared" si="423"/>
        <v>47.458063892063961</v>
      </c>
      <c r="AV198" s="6">
        <f t="shared" si="424"/>
        <v>0.72191655776673913</v>
      </c>
      <c r="AW198" s="6" t="str">
        <f t="shared" si="425"/>
        <v/>
      </c>
      <c r="AX198" s="6" t="str">
        <f t="shared" si="426"/>
        <v/>
      </c>
      <c r="AY198" s="6">
        <f t="shared" si="427"/>
        <v>50.289904756414472</v>
      </c>
      <c r="AZ198" s="6" t="str">
        <f t="shared" si="428"/>
        <v/>
      </c>
      <c r="BA198" s="6">
        <f t="shared" si="429"/>
        <v>0.64703356422060543</v>
      </c>
      <c r="BB198" s="6">
        <f t="shared" si="430"/>
        <v>0.45033167780855005</v>
      </c>
      <c r="BC198" s="6" t="str">
        <f t="shared" si="431"/>
        <v/>
      </c>
      <c r="BD198" s="6" t="str">
        <f t="shared" si="432"/>
        <v/>
      </c>
      <c r="BE198" s="6" t="str">
        <f t="shared" si="433"/>
        <v/>
      </c>
      <c r="BF198" s="6" t="str">
        <f t="shared" si="434"/>
        <v/>
      </c>
      <c r="BG198" s="6" t="str">
        <f t="shared" si="435"/>
        <v/>
      </c>
      <c r="BH198" s="6">
        <f t="shared" si="436"/>
        <v>8.5666578311560854E-2</v>
      </c>
      <c r="BI198" s="6" t="str">
        <f t="shared" si="437"/>
        <v/>
      </c>
      <c r="BJ198" s="6" t="str">
        <f t="shared" si="438"/>
        <v/>
      </c>
      <c r="BK198" s="6" t="str">
        <f t="shared" si="439"/>
        <v/>
      </c>
      <c r="BM198" s="1">
        <v>2</v>
      </c>
      <c r="BN198" s="7">
        <f t="shared" si="440"/>
        <v>0</v>
      </c>
      <c r="BO198" s="8">
        <f t="shared" si="441"/>
        <v>4.0925427282190938E-3</v>
      </c>
      <c r="BP198" s="8" t="str">
        <f t="shared" si="442"/>
        <v/>
      </c>
      <c r="BQ198" s="8" t="str">
        <f t="shared" si="443"/>
        <v/>
      </c>
      <c r="BR198" s="8">
        <f t="shared" si="444"/>
        <v>2.5482470089368864E-3</v>
      </c>
      <c r="BS198" s="8">
        <f t="shared" si="445"/>
        <v>0</v>
      </c>
      <c r="BT198" s="8" t="str">
        <f t="shared" si="446"/>
        <v/>
      </c>
      <c r="BU198" s="8">
        <f t="shared" si="447"/>
        <v>3.008697311261968E-4</v>
      </c>
      <c r="BV198" s="8">
        <f t="shared" si="448"/>
        <v>0</v>
      </c>
      <c r="BW198" s="8">
        <f t="shared" si="449"/>
        <v>0.94916127784127924</v>
      </c>
      <c r="BX198" s="8">
        <f t="shared" si="450"/>
        <v>1.4438331155334782E-2</v>
      </c>
      <c r="BZ198" s="7" t="str">
        <f t="shared" si="451"/>
        <v/>
      </c>
      <c r="CA198" s="8" t="str">
        <f t="shared" si="452"/>
        <v/>
      </c>
      <c r="CB198" s="8">
        <f t="shared" si="453"/>
        <v>1.0057980951282894</v>
      </c>
      <c r="CD198" s="7" t="str">
        <f t="shared" si="454"/>
        <v/>
      </c>
      <c r="CE198" s="8">
        <f t="shared" si="455"/>
        <v>1.2940671284412109E-2</v>
      </c>
      <c r="CF198" s="8">
        <f t="shared" si="456"/>
        <v>9.0066335561710016E-3</v>
      </c>
      <c r="CG198" s="8" t="str">
        <f t="shared" si="457"/>
        <v/>
      </c>
      <c r="CH198" s="8" t="str">
        <f t="shared" si="458"/>
        <v/>
      </c>
      <c r="CI198" s="8" t="str">
        <f t="shared" si="459"/>
        <v/>
      </c>
      <c r="CJ198" s="8">
        <f t="shared" si="460"/>
        <v>2.1947304840583111E-2</v>
      </c>
      <c r="CK198" s="7" t="str">
        <f t="shared" si="461"/>
        <v/>
      </c>
      <c r="CL198" s="8" t="str">
        <f t="shared" si="462"/>
        <v/>
      </c>
      <c r="CM198" s="8">
        <f t="shared" si="463"/>
        <v>1.7133315662312171E-3</v>
      </c>
      <c r="CO198" s="8" t="str">
        <f t="shared" si="464"/>
        <v/>
      </c>
      <c r="CP198" s="8" t="str">
        <f t="shared" si="465"/>
        <v/>
      </c>
      <c r="CQ198" s="8" t="str">
        <f t="shared" si="466"/>
        <v/>
      </c>
      <c r="CT198" s="9">
        <f t="shared" si="467"/>
        <v>2.8318408643505109</v>
      </c>
      <c r="CU198" s="9"/>
      <c r="CV198" s="3"/>
      <c r="CW198" s="3">
        <f t="shared" si="468"/>
        <v>4.0689505657664727E-3</v>
      </c>
      <c r="CX198" s="3">
        <f t="shared" si="469"/>
        <v>0.943689675332119</v>
      </c>
      <c r="CY198" s="3">
        <f t="shared" si="470"/>
        <v>1.4355098926184758E-2</v>
      </c>
      <c r="CZ198" s="10">
        <f t="shared" si="471"/>
        <v>0.20462713641095467</v>
      </c>
      <c r="DA198" s="3">
        <f t="shared" si="472"/>
        <v>0.94775862589788551</v>
      </c>
      <c r="DB198" s="3">
        <f t="shared" si="473"/>
        <v>1.4048548556648444E-2</v>
      </c>
      <c r="DC198" s="3">
        <f t="shared" si="474"/>
        <v>1.8192817997958945</v>
      </c>
      <c r="DD198" s="3">
        <f t="shared" si="475"/>
        <v>1.6528002134367271E-2</v>
      </c>
      <c r="DE198" s="3">
        <f t="shared" si="476"/>
        <v>2.1820785848459708E-2</v>
      </c>
      <c r="DF198" s="10">
        <f t="shared" si="477"/>
        <v>47.662691028474917</v>
      </c>
      <c r="DG198" s="1">
        <f t="shared" si="478"/>
        <v>0.96062469846959941</v>
      </c>
    </row>
    <row r="199" spans="1:111" ht="13" x14ac:dyDescent="0.15">
      <c r="A199" s="1" t="s">
        <v>413</v>
      </c>
      <c r="B199" s="2">
        <v>1411</v>
      </c>
      <c r="C199" s="2" t="s">
        <v>251</v>
      </c>
      <c r="D199" s="3" t="s">
        <v>529</v>
      </c>
      <c r="F199" s="3" t="s">
        <v>536</v>
      </c>
      <c r="G199" s="4" t="str">
        <f t="shared" si="412"/>
        <v>fail</v>
      </c>
      <c r="I199" s="5">
        <v>8.0000000000000002E-3</v>
      </c>
      <c r="J199" s="5">
        <v>0.107</v>
      </c>
      <c r="K199" s="5"/>
      <c r="L199" s="5"/>
      <c r="M199" s="5">
        <v>0</v>
      </c>
      <c r="N199" s="5">
        <v>0</v>
      </c>
      <c r="O199" s="5"/>
      <c r="P199" s="5">
        <v>0</v>
      </c>
      <c r="Q199" s="5">
        <v>0</v>
      </c>
      <c r="R199" s="5">
        <v>62.569000000000003</v>
      </c>
      <c r="S199" s="5">
        <v>1.9339999999999999</v>
      </c>
      <c r="T199" s="5"/>
      <c r="U199" s="5"/>
      <c r="V199" s="5">
        <v>31.988</v>
      </c>
      <c r="W199" s="5"/>
      <c r="X199" s="5">
        <v>0.61</v>
      </c>
      <c r="Y199" s="5">
        <v>0.626</v>
      </c>
      <c r="Z199" s="5"/>
      <c r="AA199" s="5"/>
      <c r="AB199" s="5"/>
      <c r="AC199" s="5"/>
      <c r="AD199" s="5"/>
      <c r="AE199" s="5">
        <v>6.5000000000000002E-2</v>
      </c>
      <c r="AF199" s="5"/>
      <c r="AG199" s="5"/>
      <c r="AH199" s="5"/>
      <c r="AI199" s="4">
        <f t="shared" si="413"/>
        <v>97.907000000000011</v>
      </c>
      <c r="AJ199" s="1"/>
      <c r="AL199" s="6">
        <f t="shared" si="414"/>
        <v>7.351773568289444E-3</v>
      </c>
      <c r="AM199" s="6">
        <f t="shared" si="415"/>
        <v>9.6733043085504886E-2</v>
      </c>
      <c r="AN199" s="6" t="str">
        <f t="shared" si="416"/>
        <v/>
      </c>
      <c r="AO199" s="6" t="str">
        <f t="shared" si="417"/>
        <v/>
      </c>
      <c r="AP199" s="6">
        <f t="shared" si="418"/>
        <v>0</v>
      </c>
      <c r="AQ199" s="6">
        <f t="shared" si="419"/>
        <v>0</v>
      </c>
      <c r="AR199" s="6" t="str">
        <f t="shared" si="420"/>
        <v/>
      </c>
      <c r="AS199" s="6">
        <f t="shared" si="421"/>
        <v>0</v>
      </c>
      <c r="AT199" s="6">
        <f t="shared" si="422"/>
        <v>0</v>
      </c>
      <c r="AU199" s="6">
        <f t="shared" si="423"/>
        <v>48.308465720838569</v>
      </c>
      <c r="AV199" s="6">
        <f t="shared" si="424"/>
        <v>0.47123993405652492</v>
      </c>
      <c r="AW199" s="6" t="str">
        <f t="shared" si="425"/>
        <v/>
      </c>
      <c r="AX199" s="6" t="str">
        <f t="shared" si="426"/>
        <v/>
      </c>
      <c r="AY199" s="6">
        <f t="shared" si="427"/>
        <v>50.363704483925765</v>
      </c>
      <c r="AZ199" s="6" t="str">
        <f t="shared" si="428"/>
        <v/>
      </c>
      <c r="BA199" s="6">
        <f t="shared" si="429"/>
        <v>0.4110533740745993</v>
      </c>
      <c r="BB199" s="6">
        <f t="shared" si="430"/>
        <v>0.25957075612570069</v>
      </c>
      <c r="BC199" s="6" t="str">
        <f t="shared" si="431"/>
        <v/>
      </c>
      <c r="BD199" s="6" t="str">
        <f t="shared" si="432"/>
        <v/>
      </c>
      <c r="BE199" s="6" t="str">
        <f t="shared" si="433"/>
        <v/>
      </c>
      <c r="BF199" s="6" t="str">
        <f t="shared" si="434"/>
        <v/>
      </c>
      <c r="BG199" s="6" t="str">
        <f t="shared" si="435"/>
        <v/>
      </c>
      <c r="BH199" s="6">
        <f t="shared" si="436"/>
        <v>8.1880914325045434E-2</v>
      </c>
      <c r="BI199" s="6" t="str">
        <f t="shared" si="437"/>
        <v/>
      </c>
      <c r="BJ199" s="6" t="str">
        <f t="shared" si="438"/>
        <v/>
      </c>
      <c r="BK199" s="6" t="str">
        <f t="shared" si="439"/>
        <v/>
      </c>
      <c r="BM199" s="1">
        <v>2</v>
      </c>
      <c r="BN199" s="7">
        <f t="shared" si="440"/>
        <v>1.4703547136578888E-4</v>
      </c>
      <c r="BO199" s="8">
        <f t="shared" si="441"/>
        <v>1.9346608617100977E-3</v>
      </c>
      <c r="BP199" s="8" t="str">
        <f t="shared" si="442"/>
        <v/>
      </c>
      <c r="BQ199" s="8" t="str">
        <f t="shared" si="443"/>
        <v/>
      </c>
      <c r="BR199" s="8">
        <f t="shared" si="444"/>
        <v>0</v>
      </c>
      <c r="BS199" s="8">
        <f t="shared" si="445"/>
        <v>0</v>
      </c>
      <c r="BT199" s="8" t="str">
        <f t="shared" si="446"/>
        <v/>
      </c>
      <c r="BU199" s="8">
        <f t="shared" si="447"/>
        <v>0</v>
      </c>
      <c r="BV199" s="8">
        <f t="shared" si="448"/>
        <v>0</v>
      </c>
      <c r="BW199" s="8">
        <f t="shared" si="449"/>
        <v>0.96616931441677134</v>
      </c>
      <c r="BX199" s="8">
        <f t="shared" si="450"/>
        <v>9.4247986811304991E-3</v>
      </c>
      <c r="BZ199" s="7" t="str">
        <f t="shared" si="451"/>
        <v/>
      </c>
      <c r="CA199" s="8" t="str">
        <f t="shared" si="452"/>
        <v/>
      </c>
      <c r="CB199" s="8">
        <f t="shared" si="453"/>
        <v>1.0072740896785153</v>
      </c>
      <c r="CD199" s="7" t="str">
        <f t="shared" si="454"/>
        <v/>
      </c>
      <c r="CE199" s="8">
        <f t="shared" si="455"/>
        <v>8.2210674814919855E-3</v>
      </c>
      <c r="CF199" s="8">
        <f t="shared" si="456"/>
        <v>5.1914151225140141E-3</v>
      </c>
      <c r="CG199" s="8" t="str">
        <f t="shared" si="457"/>
        <v/>
      </c>
      <c r="CH199" s="8" t="str">
        <f t="shared" si="458"/>
        <v/>
      </c>
      <c r="CI199" s="8" t="str">
        <f t="shared" si="459"/>
        <v/>
      </c>
      <c r="CJ199" s="8">
        <f t="shared" si="460"/>
        <v>1.3412482604006E-2</v>
      </c>
      <c r="CK199" s="7" t="str">
        <f t="shared" si="461"/>
        <v/>
      </c>
      <c r="CL199" s="8" t="str">
        <f t="shared" si="462"/>
        <v/>
      </c>
      <c r="CM199" s="8">
        <f t="shared" si="463"/>
        <v>1.6376182865009087E-3</v>
      </c>
      <c r="CO199" s="8" t="str">
        <f t="shared" si="464"/>
        <v/>
      </c>
      <c r="CP199" s="8" t="str">
        <f t="shared" si="465"/>
        <v/>
      </c>
      <c r="CQ199" s="8" t="str">
        <f t="shared" si="466"/>
        <v/>
      </c>
      <c r="CT199" s="9">
        <f t="shared" si="467"/>
        <v>2.0552387630871962</v>
      </c>
      <c r="CU199" s="9"/>
      <c r="CV199" s="3"/>
      <c r="CW199" s="3">
        <f t="shared" si="468"/>
        <v>1.9206895933633814E-3</v>
      </c>
      <c r="CX199" s="3">
        <f t="shared" si="469"/>
        <v>0.95919206531475154</v>
      </c>
      <c r="CY199" s="3">
        <f t="shared" si="470"/>
        <v>9.3567369375484946E-3</v>
      </c>
      <c r="CZ199" s="10">
        <f t="shared" si="471"/>
        <v>0.10408481665379433</v>
      </c>
      <c r="DA199" s="3">
        <f t="shared" si="472"/>
        <v>0.96125872855408923</v>
      </c>
      <c r="DB199" s="3">
        <f t="shared" si="473"/>
        <v>9.2337833543300087E-3</v>
      </c>
      <c r="DC199" s="3">
        <f t="shared" si="474"/>
        <v>1.1418640642568247</v>
      </c>
      <c r="DD199" s="3">
        <f t="shared" si="475"/>
        <v>9.2337833543300104E-3</v>
      </c>
      <c r="DE199" s="3">
        <f t="shared" si="476"/>
        <v>1.3315623564075563E-2</v>
      </c>
      <c r="DF199" s="10">
        <f t="shared" si="477"/>
        <v>48.412550537492365</v>
      </c>
      <c r="DG199" s="1">
        <f t="shared" si="478"/>
        <v>0.9694204271083684</v>
      </c>
    </row>
    <row r="200" spans="1:111" ht="13" x14ac:dyDescent="0.15">
      <c r="A200" s="1" t="s">
        <v>413</v>
      </c>
      <c r="B200" s="2" t="s">
        <v>500</v>
      </c>
      <c r="C200" s="2" t="s">
        <v>260</v>
      </c>
      <c r="D200" s="3" t="s">
        <v>529</v>
      </c>
      <c r="E200" s="3" t="s">
        <v>531</v>
      </c>
      <c r="G200" s="4" t="str">
        <f t="shared" si="412"/>
        <v>fail</v>
      </c>
      <c r="I200" s="5">
        <v>0</v>
      </c>
      <c r="J200" s="5">
        <v>0.76600000000000001</v>
      </c>
      <c r="K200" s="5"/>
      <c r="L200" s="5"/>
      <c r="M200" s="5">
        <v>0</v>
      </c>
      <c r="N200" s="5">
        <v>0</v>
      </c>
      <c r="O200" s="5"/>
      <c r="P200" s="5">
        <v>0.123</v>
      </c>
      <c r="Q200" s="5">
        <v>0</v>
      </c>
      <c r="R200" s="5">
        <v>60.466000000000001</v>
      </c>
      <c r="S200" s="5">
        <v>2.4540000000000002</v>
      </c>
      <c r="T200" s="5"/>
      <c r="U200" s="5"/>
      <c r="V200" s="5">
        <v>31.63</v>
      </c>
      <c r="W200" s="5"/>
      <c r="X200" s="5">
        <v>1.27</v>
      </c>
      <c r="Y200" s="5">
        <v>0.745</v>
      </c>
      <c r="Z200" s="5"/>
      <c r="AA200" s="5"/>
      <c r="AB200" s="5"/>
      <c r="AC200" s="5"/>
      <c r="AD200" s="5"/>
      <c r="AE200" s="5">
        <v>3.3000000000000002E-2</v>
      </c>
      <c r="AF200" s="5"/>
      <c r="AG200" s="5"/>
      <c r="AH200" s="5"/>
      <c r="AI200" s="4">
        <f t="shared" si="413"/>
        <v>97.487000000000009</v>
      </c>
      <c r="AJ200" s="1"/>
      <c r="AL200" s="6">
        <f t="shared" si="414"/>
        <v>0</v>
      </c>
      <c r="AM200" s="6">
        <f t="shared" si="415"/>
        <v>0.699410734287086</v>
      </c>
      <c r="AN200" s="6" t="str">
        <f t="shared" si="416"/>
        <v/>
      </c>
      <c r="AO200" s="6" t="str">
        <f t="shared" si="417"/>
        <v/>
      </c>
      <c r="AP200" s="6">
        <f t="shared" si="418"/>
        <v>0</v>
      </c>
      <c r="AQ200" s="6">
        <f t="shared" si="419"/>
        <v>0</v>
      </c>
      <c r="AR200" s="6" t="str">
        <f t="shared" si="420"/>
        <v/>
      </c>
      <c r="AS200" s="6">
        <f t="shared" si="421"/>
        <v>3.0686511755197276E-2</v>
      </c>
      <c r="AT200" s="6">
        <f t="shared" si="422"/>
        <v>0</v>
      </c>
      <c r="AU200" s="6">
        <f t="shared" si="423"/>
        <v>47.150654048402039</v>
      </c>
      <c r="AV200" s="6">
        <f t="shared" si="424"/>
        <v>0.60391056362382267</v>
      </c>
      <c r="AW200" s="6" t="str">
        <f t="shared" si="425"/>
        <v/>
      </c>
      <c r="AX200" s="6" t="str">
        <f t="shared" si="426"/>
        <v/>
      </c>
      <c r="AY200" s="6">
        <f t="shared" si="427"/>
        <v>50.297016295518141</v>
      </c>
      <c r="AZ200" s="6" t="str">
        <f t="shared" si="428"/>
        <v/>
      </c>
      <c r="BA200" s="6">
        <f t="shared" si="429"/>
        <v>0.86433988604959877</v>
      </c>
      <c r="BB200" s="6">
        <f t="shared" si="430"/>
        <v>0.3119968095069493</v>
      </c>
      <c r="BC200" s="6" t="str">
        <f t="shared" si="431"/>
        <v/>
      </c>
      <c r="BD200" s="6" t="str">
        <f t="shared" si="432"/>
        <v/>
      </c>
      <c r="BE200" s="6" t="str">
        <f t="shared" si="433"/>
        <v/>
      </c>
      <c r="BF200" s="6" t="str">
        <f t="shared" si="434"/>
        <v/>
      </c>
      <c r="BG200" s="6" t="str">
        <f t="shared" si="435"/>
        <v/>
      </c>
      <c r="BH200" s="6">
        <f t="shared" si="436"/>
        <v>4.198515085715545E-2</v>
      </c>
      <c r="BI200" s="6" t="str">
        <f t="shared" si="437"/>
        <v/>
      </c>
      <c r="BJ200" s="6" t="str">
        <f t="shared" si="438"/>
        <v/>
      </c>
      <c r="BK200" s="6" t="str">
        <f t="shared" si="439"/>
        <v/>
      </c>
      <c r="BM200" s="1">
        <v>2</v>
      </c>
      <c r="BN200" s="7">
        <f t="shared" si="440"/>
        <v>0</v>
      </c>
      <c r="BO200" s="8">
        <f t="shared" si="441"/>
        <v>1.3988214685741719E-2</v>
      </c>
      <c r="BP200" s="8" t="str">
        <f t="shared" si="442"/>
        <v/>
      </c>
      <c r="BQ200" s="8" t="str">
        <f t="shared" si="443"/>
        <v/>
      </c>
      <c r="BR200" s="8">
        <f t="shared" si="444"/>
        <v>0</v>
      </c>
      <c r="BS200" s="8">
        <f t="shared" si="445"/>
        <v>0</v>
      </c>
      <c r="BT200" s="8" t="str">
        <f t="shared" si="446"/>
        <v/>
      </c>
      <c r="BU200" s="8">
        <f t="shared" si="447"/>
        <v>6.1373023510394547E-4</v>
      </c>
      <c r="BV200" s="8">
        <f t="shared" si="448"/>
        <v>0</v>
      </c>
      <c r="BW200" s="8">
        <f t="shared" si="449"/>
        <v>0.94301308096804082</v>
      </c>
      <c r="BX200" s="8">
        <f t="shared" si="450"/>
        <v>1.2078211272476453E-2</v>
      </c>
      <c r="BZ200" s="7" t="str">
        <f t="shared" si="451"/>
        <v/>
      </c>
      <c r="CA200" s="8" t="str">
        <f t="shared" si="452"/>
        <v/>
      </c>
      <c r="CB200" s="8">
        <f t="shared" si="453"/>
        <v>1.0059403259103628</v>
      </c>
      <c r="CD200" s="7" t="str">
        <f t="shared" si="454"/>
        <v/>
      </c>
      <c r="CE200" s="8">
        <f t="shared" si="455"/>
        <v>1.7286797720991974E-2</v>
      </c>
      <c r="CF200" s="8">
        <f t="shared" si="456"/>
        <v>6.2399361901389859E-3</v>
      </c>
      <c r="CG200" s="8" t="str">
        <f t="shared" si="457"/>
        <v/>
      </c>
      <c r="CH200" s="8" t="str">
        <f t="shared" si="458"/>
        <v/>
      </c>
      <c r="CI200" s="8" t="str">
        <f t="shared" si="459"/>
        <v/>
      </c>
      <c r="CJ200" s="8">
        <f t="shared" si="460"/>
        <v>2.352673391113096E-2</v>
      </c>
      <c r="CK200" s="7" t="str">
        <f t="shared" si="461"/>
        <v/>
      </c>
      <c r="CL200" s="8" t="str">
        <f t="shared" si="462"/>
        <v/>
      </c>
      <c r="CM200" s="8">
        <f t="shared" si="463"/>
        <v>8.39703017143109E-4</v>
      </c>
      <c r="CO200" s="8" t="str">
        <f t="shared" si="464"/>
        <v/>
      </c>
      <c r="CP200" s="8" t="str">
        <f t="shared" si="465"/>
        <v/>
      </c>
      <c r="CQ200" s="8" t="str">
        <f t="shared" si="466"/>
        <v/>
      </c>
      <c r="CT200" s="9">
        <f t="shared" si="467"/>
        <v>3.1463622471161017</v>
      </c>
      <c r="CU200" s="9"/>
      <c r="CV200" s="3"/>
      <c r="CW200" s="3">
        <f t="shared" si="468"/>
        <v>1.3905610825455843E-2</v>
      </c>
      <c r="CX200" s="3">
        <f t="shared" si="469"/>
        <v>0.93744435597074438</v>
      </c>
      <c r="CY200" s="3">
        <f t="shared" si="470"/>
        <v>1.2006886453772325E-2</v>
      </c>
      <c r="CZ200" s="10">
        <f t="shared" si="471"/>
        <v>0.699410734287086</v>
      </c>
      <c r="DA200" s="3">
        <f t="shared" si="472"/>
        <v>0.95134996679620021</v>
      </c>
      <c r="DB200" s="3">
        <f t="shared" si="473"/>
        <v>1.1732489308177354E-2</v>
      </c>
      <c r="DC200" s="3">
        <f t="shared" si="474"/>
        <v>1.7802472591803706</v>
      </c>
      <c r="DD200" s="3">
        <f t="shared" si="475"/>
        <v>1.1732489308177354E-2</v>
      </c>
      <c r="DE200" s="3">
        <f t="shared" si="476"/>
        <v>2.3387802740524963E-2</v>
      </c>
      <c r="DF200" s="10">
        <f t="shared" si="477"/>
        <v>47.850064782689124</v>
      </c>
      <c r="DG200" s="1">
        <f t="shared" si="478"/>
        <v>0.96853468170992796</v>
      </c>
    </row>
    <row r="201" spans="1:111" ht="13" x14ac:dyDescent="0.15">
      <c r="A201" s="1" t="s">
        <v>413</v>
      </c>
      <c r="B201" s="2" t="s">
        <v>500</v>
      </c>
      <c r="C201" s="2" t="s">
        <v>261</v>
      </c>
      <c r="D201" s="3" t="s">
        <v>529</v>
      </c>
      <c r="E201" s="3" t="s">
        <v>531</v>
      </c>
      <c r="G201" s="4" t="str">
        <f t="shared" si="412"/>
        <v>fail</v>
      </c>
      <c r="I201" s="5">
        <v>0</v>
      </c>
      <c r="J201" s="5">
        <v>1.0149999999999999</v>
      </c>
      <c r="K201" s="5"/>
      <c r="L201" s="5"/>
      <c r="M201" s="5">
        <v>0</v>
      </c>
      <c r="N201" s="5">
        <v>0</v>
      </c>
      <c r="O201" s="5"/>
      <c r="P201" s="5">
        <v>9.5000000000000001E-2</v>
      </c>
      <c r="Q201" s="5">
        <v>0</v>
      </c>
      <c r="R201" s="5">
        <v>59.918999999999997</v>
      </c>
      <c r="S201" s="5">
        <v>2.895</v>
      </c>
      <c r="T201" s="5"/>
      <c r="U201" s="5"/>
      <c r="V201" s="5">
        <v>31.422999999999998</v>
      </c>
      <c r="W201" s="5"/>
      <c r="X201" s="5">
        <v>1.3360000000000001</v>
      </c>
      <c r="Y201" s="5">
        <v>0.77100000000000002</v>
      </c>
      <c r="Z201" s="5"/>
      <c r="AA201" s="5"/>
      <c r="AB201" s="5"/>
      <c r="AC201" s="5"/>
      <c r="AD201" s="5"/>
      <c r="AE201" s="5">
        <v>0.14699999999999999</v>
      </c>
      <c r="AF201" s="5"/>
      <c r="AG201" s="5"/>
      <c r="AH201" s="5"/>
      <c r="AI201" s="4">
        <f t="shared" si="413"/>
        <v>97.600999999999999</v>
      </c>
      <c r="AJ201" s="1"/>
      <c r="AL201" s="6">
        <f t="shared" si="414"/>
        <v>0</v>
      </c>
      <c r="AM201" s="6">
        <f t="shared" si="415"/>
        <v>0.92886380121666556</v>
      </c>
      <c r="AN201" s="6" t="str">
        <f t="shared" si="416"/>
        <v/>
      </c>
      <c r="AO201" s="6" t="str">
        <f t="shared" si="417"/>
        <v/>
      </c>
      <c r="AP201" s="6">
        <f t="shared" si="418"/>
        <v>0</v>
      </c>
      <c r="AQ201" s="6">
        <f t="shared" si="419"/>
        <v>0</v>
      </c>
      <c r="AR201" s="6" t="str">
        <f t="shared" si="420"/>
        <v/>
      </c>
      <c r="AS201" s="6">
        <f t="shared" si="421"/>
        <v>2.3754641994634666E-2</v>
      </c>
      <c r="AT201" s="6">
        <f t="shared" si="422"/>
        <v>0</v>
      </c>
      <c r="AU201" s="6">
        <f t="shared" si="423"/>
        <v>46.829930224178035</v>
      </c>
      <c r="AV201" s="6">
        <f t="shared" si="424"/>
        <v>0.71405079713584307</v>
      </c>
      <c r="AW201" s="6" t="str">
        <f t="shared" si="425"/>
        <v/>
      </c>
      <c r="AX201" s="6" t="str">
        <f t="shared" si="426"/>
        <v/>
      </c>
      <c r="AY201" s="6">
        <f t="shared" si="427"/>
        <v>50.081018033169237</v>
      </c>
      <c r="AZ201" s="6" t="str">
        <f t="shared" si="428"/>
        <v/>
      </c>
      <c r="BA201" s="6">
        <f t="shared" si="429"/>
        <v>0.91131761308535664</v>
      </c>
      <c r="BB201" s="6">
        <f t="shared" si="430"/>
        <v>0.32361655509972481</v>
      </c>
      <c r="BC201" s="6" t="str">
        <f t="shared" si="431"/>
        <v/>
      </c>
      <c r="BD201" s="6" t="str">
        <f t="shared" si="432"/>
        <v/>
      </c>
      <c r="BE201" s="6" t="str">
        <f t="shared" si="433"/>
        <v/>
      </c>
      <c r="BF201" s="6" t="str">
        <f t="shared" si="434"/>
        <v/>
      </c>
      <c r="BG201" s="6" t="str">
        <f t="shared" si="435"/>
        <v/>
      </c>
      <c r="BH201" s="6">
        <f t="shared" si="436"/>
        <v>0.18744833412050613</v>
      </c>
      <c r="BI201" s="6" t="str">
        <f t="shared" si="437"/>
        <v/>
      </c>
      <c r="BJ201" s="6" t="str">
        <f t="shared" si="438"/>
        <v/>
      </c>
      <c r="BK201" s="6" t="str">
        <f t="shared" si="439"/>
        <v/>
      </c>
      <c r="BM201" s="1">
        <v>2</v>
      </c>
      <c r="BN201" s="7">
        <f t="shared" si="440"/>
        <v>0</v>
      </c>
      <c r="BO201" s="8">
        <f t="shared" si="441"/>
        <v>1.857727602433331E-2</v>
      </c>
      <c r="BP201" s="8" t="str">
        <f t="shared" si="442"/>
        <v/>
      </c>
      <c r="BQ201" s="8" t="str">
        <f t="shared" si="443"/>
        <v/>
      </c>
      <c r="BR201" s="8">
        <f t="shared" si="444"/>
        <v>0</v>
      </c>
      <c r="BS201" s="8">
        <f t="shared" si="445"/>
        <v>0</v>
      </c>
      <c r="BT201" s="8" t="str">
        <f t="shared" si="446"/>
        <v/>
      </c>
      <c r="BU201" s="8">
        <f t="shared" si="447"/>
        <v>4.750928398926933E-4</v>
      </c>
      <c r="BV201" s="8">
        <f t="shared" si="448"/>
        <v>0</v>
      </c>
      <c r="BW201" s="8">
        <f t="shared" si="449"/>
        <v>0.93659860448356069</v>
      </c>
      <c r="BX201" s="8">
        <f t="shared" si="450"/>
        <v>1.4281015942716862E-2</v>
      </c>
      <c r="BZ201" s="7" t="str">
        <f t="shared" si="451"/>
        <v/>
      </c>
      <c r="CA201" s="8" t="str">
        <f t="shared" si="452"/>
        <v/>
      </c>
      <c r="CB201" s="8">
        <f t="shared" si="453"/>
        <v>1.0016203606633847</v>
      </c>
      <c r="CD201" s="7" t="str">
        <f t="shared" si="454"/>
        <v/>
      </c>
      <c r="CE201" s="8">
        <f t="shared" si="455"/>
        <v>1.8226352261707133E-2</v>
      </c>
      <c r="CF201" s="8">
        <f t="shared" si="456"/>
        <v>6.4723311019944966E-3</v>
      </c>
      <c r="CG201" s="8" t="str">
        <f t="shared" si="457"/>
        <v/>
      </c>
      <c r="CH201" s="8" t="str">
        <f t="shared" si="458"/>
        <v/>
      </c>
      <c r="CI201" s="8" t="str">
        <f t="shared" si="459"/>
        <v/>
      </c>
      <c r="CJ201" s="8">
        <f t="shared" si="460"/>
        <v>2.469868336370163E-2</v>
      </c>
      <c r="CK201" s="7" t="str">
        <f t="shared" si="461"/>
        <v/>
      </c>
      <c r="CL201" s="8" t="str">
        <f t="shared" si="462"/>
        <v/>
      </c>
      <c r="CM201" s="8">
        <f t="shared" si="463"/>
        <v>3.7489666824101226E-3</v>
      </c>
      <c r="CO201" s="8" t="str">
        <f t="shared" si="464"/>
        <v/>
      </c>
      <c r="CP201" s="8" t="str">
        <f t="shared" si="465"/>
        <v/>
      </c>
      <c r="CQ201" s="8" t="str">
        <f t="shared" si="466"/>
        <v/>
      </c>
      <c r="CT201" s="9">
        <f t="shared" si="467"/>
        <v>3.2510878089912012</v>
      </c>
      <c r="CU201" s="9"/>
      <c r="CV201" s="3"/>
      <c r="CW201" s="3">
        <f t="shared" si="468"/>
        <v>1.8547222834038004E-2</v>
      </c>
      <c r="CX201" s="3">
        <f t="shared" si="469"/>
        <v>0.9350834320732464</v>
      </c>
      <c r="CY201" s="3">
        <f t="shared" si="470"/>
        <v>1.4257912981379871E-2</v>
      </c>
      <c r="CZ201" s="10">
        <f t="shared" si="471"/>
        <v>0.92886380121666556</v>
      </c>
      <c r="DA201" s="3">
        <f t="shared" si="472"/>
        <v>0.95363065490728438</v>
      </c>
      <c r="DB201" s="3">
        <f t="shared" si="473"/>
        <v>1.3914791921506972E-2</v>
      </c>
      <c r="DC201" s="3">
        <f t="shared" si="474"/>
        <v>1.9489849653209244</v>
      </c>
      <c r="DD201" s="3">
        <f t="shared" si="475"/>
        <v>1.3914791921506972E-2</v>
      </c>
      <c r="DE201" s="3">
        <f t="shared" si="476"/>
        <v>2.4658727331923848E-2</v>
      </c>
      <c r="DF201" s="10">
        <f t="shared" si="477"/>
        <v>47.7587940253947</v>
      </c>
      <c r="DG201" s="1">
        <f t="shared" si="478"/>
        <v>0.97182752168187314</v>
      </c>
    </row>
    <row r="202" spans="1:111" ht="13" x14ac:dyDescent="0.15">
      <c r="A202" s="1" t="s">
        <v>413</v>
      </c>
      <c r="B202" s="2" t="s">
        <v>500</v>
      </c>
      <c r="C202" s="2" t="s">
        <v>263</v>
      </c>
      <c r="D202" s="3" t="s">
        <v>529</v>
      </c>
      <c r="G202" s="4" t="str">
        <f t="shared" si="412"/>
        <v>fail</v>
      </c>
      <c r="I202" s="5">
        <v>0</v>
      </c>
      <c r="J202" s="5">
        <v>1.167</v>
      </c>
      <c r="K202" s="5"/>
      <c r="L202" s="5"/>
      <c r="M202" s="5">
        <v>0</v>
      </c>
      <c r="N202" s="5">
        <v>4.3999999999999997E-2</v>
      </c>
      <c r="O202" s="5"/>
      <c r="P202" s="5">
        <v>9.0999999999999998E-2</v>
      </c>
      <c r="Q202" s="5">
        <v>0</v>
      </c>
      <c r="R202" s="5">
        <v>60.679000000000002</v>
      </c>
      <c r="S202" s="5">
        <v>2.4060000000000001</v>
      </c>
      <c r="T202" s="5"/>
      <c r="U202" s="5"/>
      <c r="V202" s="5">
        <v>31.382000000000001</v>
      </c>
      <c r="W202" s="5"/>
      <c r="X202" s="5">
        <v>1.07</v>
      </c>
      <c r="Y202" s="5">
        <v>0.70499999999999996</v>
      </c>
      <c r="Z202" s="5"/>
      <c r="AA202" s="5"/>
      <c r="AB202" s="5"/>
      <c r="AC202" s="5"/>
      <c r="AD202" s="5"/>
      <c r="AE202" s="5">
        <v>0.09</v>
      </c>
      <c r="AF202" s="5"/>
      <c r="AG202" s="5"/>
      <c r="AH202" s="5"/>
      <c r="AI202" s="4">
        <f t="shared" si="413"/>
        <v>97.634</v>
      </c>
      <c r="AJ202" s="1"/>
      <c r="AL202" s="6">
        <f t="shared" si="414"/>
        <v>0</v>
      </c>
      <c r="AM202" s="6">
        <f t="shared" si="415"/>
        <v>1.06492805068617</v>
      </c>
      <c r="AN202" s="6" t="str">
        <f t="shared" si="416"/>
        <v/>
      </c>
      <c r="AO202" s="6" t="str">
        <f t="shared" si="417"/>
        <v/>
      </c>
      <c r="AP202" s="6">
        <f t="shared" si="418"/>
        <v>0</v>
      </c>
      <c r="AQ202" s="6">
        <f t="shared" si="419"/>
        <v>2.0787054308931831E-2</v>
      </c>
      <c r="AR202" s="6" t="str">
        <f t="shared" si="420"/>
        <v/>
      </c>
      <c r="AS202" s="6">
        <f t="shared" si="421"/>
        <v>2.2689748977468449E-2</v>
      </c>
      <c r="AT202" s="6">
        <f t="shared" si="422"/>
        <v>0</v>
      </c>
      <c r="AU202" s="6">
        <f t="shared" si="423"/>
        <v>47.289071127001691</v>
      </c>
      <c r="AV202" s="6">
        <f t="shared" si="424"/>
        <v>0.59175178666261952</v>
      </c>
      <c r="AW202" s="6" t="str">
        <f t="shared" si="425"/>
        <v/>
      </c>
      <c r="AX202" s="6" t="str">
        <f t="shared" si="426"/>
        <v/>
      </c>
      <c r="AY202" s="6">
        <f t="shared" si="427"/>
        <v>49.873464257016856</v>
      </c>
      <c r="AZ202" s="6" t="str">
        <f t="shared" si="428"/>
        <v/>
      </c>
      <c r="BA202" s="6">
        <f t="shared" si="429"/>
        <v>0.72779739725806891</v>
      </c>
      <c r="BB202" s="6">
        <f t="shared" si="430"/>
        <v>0.29507260041474898</v>
      </c>
      <c r="BC202" s="6" t="str">
        <f t="shared" si="431"/>
        <v/>
      </c>
      <c r="BD202" s="6" t="str">
        <f t="shared" si="432"/>
        <v/>
      </c>
      <c r="BE202" s="6" t="str">
        <f t="shared" si="433"/>
        <v/>
      </c>
      <c r="BF202" s="6" t="str">
        <f t="shared" si="434"/>
        <v/>
      </c>
      <c r="BG202" s="6" t="str">
        <f t="shared" si="435"/>
        <v/>
      </c>
      <c r="BH202" s="6">
        <f t="shared" si="436"/>
        <v>0.11443797767342591</v>
      </c>
      <c r="BI202" s="6" t="str">
        <f t="shared" si="437"/>
        <v/>
      </c>
      <c r="BJ202" s="6" t="str">
        <f t="shared" si="438"/>
        <v/>
      </c>
      <c r="BK202" s="6" t="str">
        <f t="shared" si="439"/>
        <v/>
      </c>
      <c r="BM202" s="1">
        <v>2</v>
      </c>
      <c r="BN202" s="7">
        <f t="shared" si="440"/>
        <v>0</v>
      </c>
      <c r="BO202" s="8">
        <f t="shared" si="441"/>
        <v>2.1298561013723401E-2</v>
      </c>
      <c r="BP202" s="8" t="str">
        <f t="shared" si="442"/>
        <v/>
      </c>
      <c r="BQ202" s="8" t="str">
        <f t="shared" si="443"/>
        <v/>
      </c>
      <c r="BR202" s="8">
        <f t="shared" si="444"/>
        <v>0</v>
      </c>
      <c r="BS202" s="8">
        <f t="shared" si="445"/>
        <v>4.1574108617863662E-4</v>
      </c>
      <c r="BT202" s="8" t="str">
        <f t="shared" si="446"/>
        <v/>
      </c>
      <c r="BU202" s="8">
        <f t="shared" si="447"/>
        <v>4.5379497954936896E-4</v>
      </c>
      <c r="BV202" s="8">
        <f t="shared" si="448"/>
        <v>0</v>
      </c>
      <c r="BW202" s="8">
        <f t="shared" si="449"/>
        <v>0.94578142254003383</v>
      </c>
      <c r="BX202" s="8">
        <f t="shared" si="450"/>
        <v>1.183503573325239E-2</v>
      </c>
      <c r="BZ202" s="7" t="str">
        <f t="shared" si="451"/>
        <v/>
      </c>
      <c r="CA202" s="8" t="str">
        <f t="shared" si="452"/>
        <v/>
      </c>
      <c r="CB202" s="8">
        <f t="shared" si="453"/>
        <v>0.99746928514033717</v>
      </c>
      <c r="CD202" s="7" t="str">
        <f t="shared" si="454"/>
        <v/>
      </c>
      <c r="CE202" s="8">
        <f t="shared" si="455"/>
        <v>1.4555947945161378E-2</v>
      </c>
      <c r="CF202" s="8">
        <f t="shared" si="456"/>
        <v>5.9014520082949799E-3</v>
      </c>
      <c r="CG202" s="8" t="str">
        <f t="shared" si="457"/>
        <v/>
      </c>
      <c r="CH202" s="8" t="str">
        <f t="shared" si="458"/>
        <v/>
      </c>
      <c r="CI202" s="8" t="str">
        <f t="shared" si="459"/>
        <v/>
      </c>
      <c r="CJ202" s="8">
        <f t="shared" si="460"/>
        <v>2.0457399953456357E-2</v>
      </c>
      <c r="CK202" s="7" t="str">
        <f t="shared" si="461"/>
        <v/>
      </c>
      <c r="CL202" s="8" t="str">
        <f t="shared" si="462"/>
        <v/>
      </c>
      <c r="CM202" s="8">
        <f t="shared" si="463"/>
        <v>2.288759553468518E-3</v>
      </c>
      <c r="CO202" s="8" t="str">
        <f t="shared" si="464"/>
        <v/>
      </c>
      <c r="CP202" s="8" t="str">
        <f t="shared" si="465"/>
        <v/>
      </c>
      <c r="CQ202" s="8" t="str">
        <f t="shared" si="466"/>
        <v/>
      </c>
      <c r="CT202" s="9">
        <f t="shared" si="467"/>
        <v>2.5843931300151652</v>
      </c>
      <c r="CU202" s="9"/>
      <c r="CV202" s="3"/>
      <c r="CW202" s="3">
        <f t="shared" si="468"/>
        <v>2.1352598351664372E-2</v>
      </c>
      <c r="CX202" s="3">
        <f t="shared" si="469"/>
        <v>0.94818099828203617</v>
      </c>
      <c r="CY202" s="3">
        <f t="shared" si="470"/>
        <v>1.1865062824052053E-2</v>
      </c>
      <c r="CZ202" s="10">
        <f t="shared" si="471"/>
        <v>1.06492805068617</v>
      </c>
      <c r="DA202" s="3">
        <f t="shared" si="472"/>
        <v>0.96953359663370053</v>
      </c>
      <c r="DB202" s="3">
        <f t="shared" si="473"/>
        <v>1.1626609171918791E-2</v>
      </c>
      <c r="DC202" s="3">
        <f t="shared" si="474"/>
        <v>1.6146217843354373</v>
      </c>
      <c r="DD202" s="3">
        <f t="shared" si="475"/>
        <v>1.2035028650714879E-2</v>
      </c>
      <c r="DE202" s="3">
        <f t="shared" si="476"/>
        <v>2.0509303151703705E-2</v>
      </c>
      <c r="DF202" s="10">
        <f t="shared" si="477"/>
        <v>48.353999177687861</v>
      </c>
      <c r="DG202" s="1">
        <f t="shared" si="478"/>
        <v>0.9841264749929709</v>
      </c>
    </row>
    <row r="203" spans="1:111" ht="13" x14ac:dyDescent="0.15">
      <c r="A203" s="1" t="s">
        <v>413</v>
      </c>
      <c r="B203" s="2" t="s">
        <v>502</v>
      </c>
      <c r="C203" s="2" t="s">
        <v>275</v>
      </c>
      <c r="D203" s="3" t="s">
        <v>529</v>
      </c>
      <c r="E203" s="3" t="s">
        <v>531</v>
      </c>
      <c r="G203" s="4" t="str">
        <f t="shared" si="412"/>
        <v>fail</v>
      </c>
      <c r="I203" s="5">
        <v>0.01</v>
      </c>
      <c r="J203" s="5">
        <v>0.375</v>
      </c>
      <c r="K203" s="5"/>
      <c r="L203" s="5"/>
      <c r="M203" s="5">
        <v>9.9000000000000005E-2</v>
      </c>
      <c r="N203" s="5">
        <v>0</v>
      </c>
      <c r="O203" s="5"/>
      <c r="P203" s="5">
        <v>0</v>
      </c>
      <c r="Q203" s="5">
        <v>0</v>
      </c>
      <c r="R203" s="5">
        <v>62.167000000000002</v>
      </c>
      <c r="S203" s="5">
        <v>1.9810000000000001</v>
      </c>
      <c r="T203" s="5"/>
      <c r="U203" s="5"/>
      <c r="V203" s="5">
        <v>31.884</v>
      </c>
      <c r="W203" s="5"/>
      <c r="X203" s="5">
        <v>0.67200000000000004</v>
      </c>
      <c r="Y203" s="5">
        <v>0.71899999999999997</v>
      </c>
      <c r="Z203" s="5"/>
      <c r="AA203" s="5"/>
      <c r="AB203" s="5"/>
      <c r="AC203" s="5"/>
      <c r="AD203" s="5"/>
      <c r="AE203" s="5">
        <v>3.5999999999999997E-2</v>
      </c>
      <c r="AF203" s="5"/>
      <c r="AG203" s="5"/>
      <c r="AH203" s="5"/>
      <c r="AI203" s="4">
        <f t="shared" si="413"/>
        <v>97.942999999999998</v>
      </c>
      <c r="AJ203" s="1"/>
      <c r="AL203" s="6">
        <f t="shared" si="414"/>
        <v>9.1985550968407773E-3</v>
      </c>
      <c r="AM203" s="6">
        <f t="shared" si="415"/>
        <v>0.33934372189057105</v>
      </c>
      <c r="AN203" s="6" t="str">
        <f t="shared" si="416"/>
        <v/>
      </c>
      <c r="AO203" s="6" t="str">
        <f t="shared" si="417"/>
        <v/>
      </c>
      <c r="AP203" s="6">
        <f t="shared" si="418"/>
        <v>7.872992225050264E-2</v>
      </c>
      <c r="AQ203" s="6">
        <f t="shared" si="419"/>
        <v>0</v>
      </c>
      <c r="AR203" s="6" t="str">
        <f t="shared" si="420"/>
        <v/>
      </c>
      <c r="AS203" s="6">
        <f t="shared" si="421"/>
        <v>0</v>
      </c>
      <c r="AT203" s="6">
        <f t="shared" si="422"/>
        <v>0</v>
      </c>
      <c r="AU203" s="6">
        <f t="shared" si="423"/>
        <v>48.044250101914621</v>
      </c>
      <c r="AV203" s="6">
        <f t="shared" si="424"/>
        <v>0.48315621551000371</v>
      </c>
      <c r="AW203" s="6" t="str">
        <f t="shared" si="425"/>
        <v/>
      </c>
      <c r="AX203" s="6" t="str">
        <f t="shared" si="426"/>
        <v/>
      </c>
      <c r="AY203" s="6">
        <f t="shared" si="427"/>
        <v>50.248240449909105</v>
      </c>
      <c r="AZ203" s="6" t="str">
        <f t="shared" si="428"/>
        <v/>
      </c>
      <c r="BA203" s="6">
        <f t="shared" si="429"/>
        <v>0.45326807755908899</v>
      </c>
      <c r="BB203" s="6">
        <f t="shared" si="430"/>
        <v>0.2984199119473675</v>
      </c>
      <c r="BC203" s="6" t="str">
        <f t="shared" si="431"/>
        <v/>
      </c>
      <c r="BD203" s="6" t="str">
        <f t="shared" si="432"/>
        <v/>
      </c>
      <c r="BE203" s="6" t="str">
        <f t="shared" si="433"/>
        <v/>
      </c>
      <c r="BF203" s="6" t="str">
        <f t="shared" si="434"/>
        <v/>
      </c>
      <c r="BG203" s="6" t="str">
        <f t="shared" si="435"/>
        <v/>
      </c>
      <c r="BH203" s="6">
        <f t="shared" si="436"/>
        <v>4.5393043921901736E-2</v>
      </c>
      <c r="BI203" s="6" t="str">
        <f t="shared" si="437"/>
        <v/>
      </c>
      <c r="BJ203" s="6" t="str">
        <f t="shared" si="438"/>
        <v/>
      </c>
      <c r="BK203" s="6" t="str">
        <f t="shared" si="439"/>
        <v/>
      </c>
      <c r="BM203" s="1">
        <v>2</v>
      </c>
      <c r="BN203" s="7">
        <f t="shared" si="440"/>
        <v>1.8397110193681555E-4</v>
      </c>
      <c r="BO203" s="8">
        <f t="shared" si="441"/>
        <v>6.7868744378114208E-3</v>
      </c>
      <c r="BP203" s="8" t="str">
        <f t="shared" si="442"/>
        <v/>
      </c>
      <c r="BQ203" s="8" t="str">
        <f t="shared" si="443"/>
        <v/>
      </c>
      <c r="BR203" s="8">
        <f t="shared" si="444"/>
        <v>1.5745984450100529E-3</v>
      </c>
      <c r="BS203" s="8">
        <f t="shared" si="445"/>
        <v>0</v>
      </c>
      <c r="BT203" s="8" t="str">
        <f t="shared" si="446"/>
        <v/>
      </c>
      <c r="BU203" s="8">
        <f t="shared" si="447"/>
        <v>0</v>
      </c>
      <c r="BV203" s="8">
        <f t="shared" si="448"/>
        <v>0</v>
      </c>
      <c r="BW203" s="8">
        <f t="shared" si="449"/>
        <v>0.96088500203829241</v>
      </c>
      <c r="BX203" s="8">
        <f t="shared" si="450"/>
        <v>9.6631243102000743E-3</v>
      </c>
      <c r="BZ203" s="7" t="str">
        <f t="shared" si="451"/>
        <v/>
      </c>
      <c r="CA203" s="8" t="str">
        <f t="shared" si="452"/>
        <v/>
      </c>
      <c r="CB203" s="8">
        <f t="shared" si="453"/>
        <v>1.0049648089981822</v>
      </c>
      <c r="CD203" s="7" t="str">
        <f t="shared" si="454"/>
        <v/>
      </c>
      <c r="CE203" s="8">
        <f t="shared" si="455"/>
        <v>9.06536155118178E-3</v>
      </c>
      <c r="CF203" s="8">
        <f t="shared" si="456"/>
        <v>5.9683982389473504E-3</v>
      </c>
      <c r="CG203" s="8" t="str">
        <f t="shared" si="457"/>
        <v/>
      </c>
      <c r="CH203" s="8" t="str">
        <f t="shared" si="458"/>
        <v/>
      </c>
      <c r="CI203" s="8" t="str">
        <f t="shared" si="459"/>
        <v/>
      </c>
      <c r="CJ203" s="8">
        <f t="shared" si="460"/>
        <v>1.5033759790129129E-2</v>
      </c>
      <c r="CK203" s="7" t="str">
        <f t="shared" si="461"/>
        <v/>
      </c>
      <c r="CL203" s="8" t="str">
        <f t="shared" si="462"/>
        <v/>
      </c>
      <c r="CM203" s="8">
        <f t="shared" si="463"/>
        <v>9.0786087843803469E-4</v>
      </c>
      <c r="CO203" s="8" t="str">
        <f t="shared" si="464"/>
        <v/>
      </c>
      <c r="CP203" s="8" t="str">
        <f t="shared" si="465"/>
        <v/>
      </c>
      <c r="CQ203" s="8" t="str">
        <f t="shared" si="466"/>
        <v/>
      </c>
      <c r="CT203" s="9">
        <f t="shared" si="467"/>
        <v>2.203990347994484</v>
      </c>
      <c r="CU203" s="9"/>
      <c r="CV203" s="3"/>
      <c r="CW203" s="3">
        <f t="shared" si="468"/>
        <v>6.7533453679607383E-3</v>
      </c>
      <c r="CX203" s="3">
        <f t="shared" si="469"/>
        <v>0.95613795969250759</v>
      </c>
      <c r="CY203" s="3">
        <f t="shared" si="470"/>
        <v>9.6153857564753326E-3</v>
      </c>
      <c r="CZ203" s="10">
        <f t="shared" si="471"/>
        <v>0.3485422769874118</v>
      </c>
      <c r="DA203" s="3">
        <f t="shared" si="472"/>
        <v>0.96307436729338392</v>
      </c>
      <c r="DB203" s="3">
        <f t="shared" si="473"/>
        <v>9.4736645774701495E-3</v>
      </c>
      <c r="DC203" s="3">
        <f t="shared" si="474"/>
        <v>1.2348442050164601</v>
      </c>
      <c r="DD203" s="3">
        <f t="shared" si="475"/>
        <v>1.1017390709243617E-2</v>
      </c>
      <c r="DE203" s="3">
        <f t="shared" si="476"/>
        <v>1.4959488785598189E-2</v>
      </c>
      <c r="DF203" s="10">
        <f t="shared" si="477"/>
        <v>48.39279237890203</v>
      </c>
      <c r="DG203" s="1">
        <f t="shared" si="478"/>
        <v>0.97209494340710745</v>
      </c>
    </row>
    <row r="204" spans="1:111" ht="13" x14ac:dyDescent="0.15">
      <c r="A204" s="1" t="s">
        <v>413</v>
      </c>
      <c r="B204" s="2" t="s">
        <v>502</v>
      </c>
      <c r="C204" s="2" t="s">
        <v>276</v>
      </c>
      <c r="D204" s="3" t="s">
        <v>529</v>
      </c>
      <c r="E204" s="3" t="s">
        <v>532</v>
      </c>
      <c r="G204" s="4" t="str">
        <f t="shared" si="412"/>
        <v>fail</v>
      </c>
      <c r="I204" s="5">
        <v>0</v>
      </c>
      <c r="J204" s="5">
        <v>0.54800000000000004</v>
      </c>
      <c r="K204" s="5"/>
      <c r="L204" s="5"/>
      <c r="M204" s="5">
        <v>0</v>
      </c>
      <c r="N204" s="5">
        <v>2.8000000000000001E-2</v>
      </c>
      <c r="O204" s="5"/>
      <c r="P204" s="5">
        <v>0.183</v>
      </c>
      <c r="Q204" s="5">
        <v>0</v>
      </c>
      <c r="R204" s="5">
        <v>61.475000000000001</v>
      </c>
      <c r="S204" s="5">
        <v>1.9910000000000001</v>
      </c>
      <c r="T204" s="5"/>
      <c r="U204" s="5"/>
      <c r="V204" s="5">
        <v>31.42</v>
      </c>
      <c r="W204" s="5"/>
      <c r="X204" s="5">
        <v>0.82399999999999995</v>
      </c>
      <c r="Y204" s="5">
        <v>0.80300000000000005</v>
      </c>
      <c r="Z204" s="5"/>
      <c r="AA204" s="5"/>
      <c r="AB204" s="5"/>
      <c r="AC204" s="5"/>
      <c r="AD204" s="5"/>
      <c r="AE204" s="5">
        <v>5.8999999999999997E-2</v>
      </c>
      <c r="AF204" s="5"/>
      <c r="AG204" s="5"/>
      <c r="AH204" s="5"/>
      <c r="AI204" s="4">
        <f t="shared" si="413"/>
        <v>97.331000000000003</v>
      </c>
      <c r="AJ204" s="1"/>
      <c r="AL204" s="6">
        <f t="shared" si="414"/>
        <v>0</v>
      </c>
      <c r="AM204" s="6">
        <f t="shared" si="415"/>
        <v>0.50075273973299128</v>
      </c>
      <c r="AN204" s="6" t="str">
        <f t="shared" si="416"/>
        <v/>
      </c>
      <c r="AO204" s="6" t="str">
        <f t="shared" si="417"/>
        <v/>
      </c>
      <c r="AP204" s="6">
        <f t="shared" si="418"/>
        <v>0</v>
      </c>
      <c r="AQ204" s="6">
        <f t="shared" si="419"/>
        <v>1.3246211056182703E-2</v>
      </c>
      <c r="AR204" s="6" t="str">
        <f t="shared" si="420"/>
        <v/>
      </c>
      <c r="AS204" s="6">
        <f t="shared" si="421"/>
        <v>4.5691219923448892E-2</v>
      </c>
      <c r="AT204" s="6">
        <f t="shared" si="422"/>
        <v>0</v>
      </c>
      <c r="AU204" s="6">
        <f t="shared" si="423"/>
        <v>47.974921295644357</v>
      </c>
      <c r="AV204" s="6">
        <f t="shared" si="424"/>
        <v>0.49035271001275516</v>
      </c>
      <c r="AW204" s="6" t="str">
        <f t="shared" si="425"/>
        <v/>
      </c>
      <c r="AX204" s="6" t="str">
        <f t="shared" si="426"/>
        <v/>
      </c>
      <c r="AY204" s="6">
        <f t="shared" si="427"/>
        <v>50.002125218539852</v>
      </c>
      <c r="AZ204" s="6" t="str">
        <f t="shared" si="428"/>
        <v/>
      </c>
      <c r="BA204" s="6">
        <f t="shared" si="429"/>
        <v>0.5612382956459806</v>
      </c>
      <c r="BB204" s="6">
        <f t="shared" si="430"/>
        <v>0.33654928892054709</v>
      </c>
      <c r="BC204" s="6" t="str">
        <f t="shared" si="431"/>
        <v/>
      </c>
      <c r="BD204" s="6" t="str">
        <f t="shared" si="432"/>
        <v/>
      </c>
      <c r="BE204" s="6" t="str">
        <f t="shared" si="433"/>
        <v/>
      </c>
      <c r="BF204" s="6" t="str">
        <f t="shared" si="434"/>
        <v/>
      </c>
      <c r="BG204" s="6" t="str">
        <f t="shared" si="435"/>
        <v/>
      </c>
      <c r="BH204" s="6">
        <f t="shared" si="436"/>
        <v>7.5123020523890111E-2</v>
      </c>
      <c r="BI204" s="6" t="str">
        <f t="shared" si="437"/>
        <v/>
      </c>
      <c r="BJ204" s="6" t="str">
        <f t="shared" si="438"/>
        <v/>
      </c>
      <c r="BK204" s="6" t="str">
        <f t="shared" si="439"/>
        <v/>
      </c>
      <c r="BM204" s="1">
        <v>2</v>
      </c>
      <c r="BN204" s="7">
        <f t="shared" si="440"/>
        <v>0</v>
      </c>
      <c r="BO204" s="8">
        <f t="shared" si="441"/>
        <v>1.0015054794659826E-2</v>
      </c>
      <c r="BP204" s="8" t="str">
        <f t="shared" si="442"/>
        <v/>
      </c>
      <c r="BQ204" s="8" t="str">
        <f t="shared" si="443"/>
        <v/>
      </c>
      <c r="BR204" s="8">
        <f t="shared" si="444"/>
        <v>0</v>
      </c>
      <c r="BS204" s="8">
        <f t="shared" si="445"/>
        <v>2.6492422112365404E-4</v>
      </c>
      <c r="BT204" s="8" t="str">
        <f t="shared" si="446"/>
        <v/>
      </c>
      <c r="BU204" s="8">
        <f t="shared" si="447"/>
        <v>9.138243984689778E-4</v>
      </c>
      <c r="BV204" s="8">
        <f t="shared" si="448"/>
        <v>0</v>
      </c>
      <c r="BW204" s="8">
        <f t="shared" si="449"/>
        <v>0.95949842591288714</v>
      </c>
      <c r="BX204" s="8">
        <f t="shared" si="450"/>
        <v>9.8070542002551032E-3</v>
      </c>
      <c r="BZ204" s="7" t="str">
        <f t="shared" si="451"/>
        <v/>
      </c>
      <c r="CA204" s="8" t="str">
        <f t="shared" si="452"/>
        <v/>
      </c>
      <c r="CB204" s="8">
        <f t="shared" si="453"/>
        <v>1.000042504370797</v>
      </c>
      <c r="CD204" s="7" t="str">
        <f t="shared" si="454"/>
        <v/>
      </c>
      <c r="CE204" s="8">
        <f t="shared" si="455"/>
        <v>1.1224765912919613E-2</v>
      </c>
      <c r="CF204" s="8">
        <f t="shared" si="456"/>
        <v>6.7309857784109417E-3</v>
      </c>
      <c r="CG204" s="8" t="str">
        <f t="shared" si="457"/>
        <v/>
      </c>
      <c r="CH204" s="8" t="str">
        <f t="shared" si="458"/>
        <v/>
      </c>
      <c r="CI204" s="8" t="str">
        <f t="shared" si="459"/>
        <v/>
      </c>
      <c r="CJ204" s="8">
        <f t="shared" si="460"/>
        <v>1.7955751691330554E-2</v>
      </c>
      <c r="CK204" s="7" t="str">
        <f t="shared" si="461"/>
        <v/>
      </c>
      <c r="CL204" s="8" t="str">
        <f t="shared" si="462"/>
        <v/>
      </c>
      <c r="CM204" s="8">
        <f t="shared" si="463"/>
        <v>1.5024604104778023E-3</v>
      </c>
      <c r="CO204" s="8" t="str">
        <f t="shared" si="464"/>
        <v/>
      </c>
      <c r="CP204" s="8" t="str">
        <f t="shared" si="465"/>
        <v/>
      </c>
      <c r="CQ204" s="8" t="str">
        <f t="shared" si="466"/>
        <v/>
      </c>
      <c r="CT204" s="9">
        <f t="shared" si="467"/>
        <v>2.0272039228954952</v>
      </c>
      <c r="CU204" s="9"/>
      <c r="CV204" s="3"/>
      <c r="CW204" s="3">
        <f t="shared" si="468"/>
        <v>1.0014629129149926E-2</v>
      </c>
      <c r="CX204" s="3">
        <f t="shared" si="469"/>
        <v>0.95945764476938977</v>
      </c>
      <c r="CY204" s="3">
        <f t="shared" si="470"/>
        <v>9.8066373753038314E-3</v>
      </c>
      <c r="CZ204" s="10">
        <f t="shared" si="471"/>
        <v>0.50075273973299128</v>
      </c>
      <c r="DA204" s="3">
        <f t="shared" si="472"/>
        <v>0.96947227389853963</v>
      </c>
      <c r="DB204" s="3">
        <f t="shared" si="473"/>
        <v>9.6336650302243608E-3</v>
      </c>
      <c r="DC204" s="3">
        <f t="shared" si="474"/>
        <v>1.3881402945792829</v>
      </c>
      <c r="DD204" s="3">
        <f t="shared" si="475"/>
        <v>9.8939053789145921E-3</v>
      </c>
      <c r="DE204" s="3">
        <f t="shared" si="476"/>
        <v>1.7954988525840595E-2</v>
      </c>
      <c r="DF204" s="10">
        <f t="shared" si="477"/>
        <v>48.475674035377345</v>
      </c>
      <c r="DG204" s="1">
        <f t="shared" si="478"/>
        <v>0.98069656273012484</v>
      </c>
    </row>
    <row r="205" spans="1:111" ht="13" x14ac:dyDescent="0.15">
      <c r="A205" s="1" t="s">
        <v>413</v>
      </c>
      <c r="B205" s="2" t="s">
        <v>502</v>
      </c>
      <c r="C205" s="2" t="s">
        <v>277</v>
      </c>
      <c r="D205" s="3" t="s">
        <v>529</v>
      </c>
      <c r="E205" s="3" t="s">
        <v>531</v>
      </c>
      <c r="G205" s="4" t="str">
        <f t="shared" si="412"/>
        <v>fail</v>
      </c>
      <c r="I205" s="5">
        <v>0</v>
      </c>
      <c r="J205" s="5">
        <v>0.34</v>
      </c>
      <c r="K205" s="5"/>
      <c r="L205" s="5"/>
      <c r="M205" s="5">
        <v>0.2</v>
      </c>
      <c r="N205" s="5">
        <v>0</v>
      </c>
      <c r="O205" s="5"/>
      <c r="P205" s="5">
        <v>4.3999999999999997E-2</v>
      </c>
      <c r="Q205" s="5">
        <v>4.9000000000000002E-2</v>
      </c>
      <c r="R205" s="5">
        <v>59.439</v>
      </c>
      <c r="S205" s="5">
        <v>4.8339999999999996</v>
      </c>
      <c r="T205" s="5"/>
      <c r="U205" s="5"/>
      <c r="V205" s="5">
        <v>31.2</v>
      </c>
      <c r="W205" s="5"/>
      <c r="X205" s="5">
        <v>0.66</v>
      </c>
      <c r="Y205" s="5">
        <v>0.69099999999999995</v>
      </c>
      <c r="Z205" s="5"/>
      <c r="AA205" s="5"/>
      <c r="AB205" s="5"/>
      <c r="AC205" s="5"/>
      <c r="AD205" s="5"/>
      <c r="AE205" s="5">
        <v>0.34</v>
      </c>
      <c r="AF205" s="5"/>
      <c r="AG205" s="5"/>
      <c r="AH205" s="5"/>
      <c r="AI205" s="4">
        <f t="shared" si="413"/>
        <v>97.797000000000011</v>
      </c>
      <c r="AJ205" s="1"/>
      <c r="AL205" s="6">
        <f t="shared" si="414"/>
        <v>0</v>
      </c>
      <c r="AM205" s="6">
        <f t="shared" si="415"/>
        <v>0.31412514872639358</v>
      </c>
      <c r="AN205" s="6" t="str">
        <f t="shared" si="416"/>
        <v/>
      </c>
      <c r="AO205" s="6" t="str">
        <f t="shared" si="417"/>
        <v/>
      </c>
      <c r="AP205" s="6">
        <f t="shared" si="418"/>
        <v>0.16238647807355347</v>
      </c>
      <c r="AQ205" s="6">
        <f t="shared" si="419"/>
        <v>0</v>
      </c>
      <c r="AR205" s="6" t="str">
        <f t="shared" si="420"/>
        <v/>
      </c>
      <c r="AS205" s="6">
        <f t="shared" si="421"/>
        <v>1.1107475267527462E-2</v>
      </c>
      <c r="AT205" s="6">
        <f t="shared" si="422"/>
        <v>2.249030547043614E-2</v>
      </c>
      <c r="AU205" s="6">
        <f t="shared" si="423"/>
        <v>46.899503203289129</v>
      </c>
      <c r="AV205" s="6">
        <f t="shared" si="424"/>
        <v>1.2037186252362508</v>
      </c>
      <c r="AW205" s="6" t="str">
        <f t="shared" si="425"/>
        <v/>
      </c>
      <c r="AX205" s="6" t="str">
        <f t="shared" si="426"/>
        <v/>
      </c>
      <c r="AY205" s="6">
        <f t="shared" si="427"/>
        <v>50.201638407137658</v>
      </c>
      <c r="AZ205" s="6" t="str">
        <f t="shared" si="428"/>
        <v/>
      </c>
      <c r="BA205" s="6">
        <f t="shared" si="429"/>
        <v>0.45451166676634458</v>
      </c>
      <c r="BB205" s="6">
        <f t="shared" si="430"/>
        <v>0.29281424044377163</v>
      </c>
      <c r="BC205" s="6" t="str">
        <f t="shared" si="431"/>
        <v/>
      </c>
      <c r="BD205" s="6" t="str">
        <f t="shared" si="432"/>
        <v/>
      </c>
      <c r="BE205" s="6" t="str">
        <f t="shared" si="433"/>
        <v/>
      </c>
      <c r="BF205" s="6" t="str">
        <f t="shared" si="434"/>
        <v/>
      </c>
      <c r="BG205" s="6" t="str">
        <f t="shared" si="435"/>
        <v/>
      </c>
      <c r="BH205" s="6">
        <f t="shared" si="436"/>
        <v>0.43770444958893767</v>
      </c>
      <c r="BI205" s="6" t="str">
        <f t="shared" si="437"/>
        <v/>
      </c>
      <c r="BJ205" s="6" t="str">
        <f t="shared" si="438"/>
        <v/>
      </c>
      <c r="BK205" s="6" t="str">
        <f t="shared" si="439"/>
        <v/>
      </c>
      <c r="BM205" s="1">
        <v>2</v>
      </c>
      <c r="BN205" s="7">
        <f t="shared" si="440"/>
        <v>0</v>
      </c>
      <c r="BO205" s="8">
        <f t="shared" si="441"/>
        <v>6.2825029745278713E-3</v>
      </c>
      <c r="BP205" s="8" t="str">
        <f t="shared" si="442"/>
        <v/>
      </c>
      <c r="BQ205" s="8" t="str">
        <f t="shared" si="443"/>
        <v/>
      </c>
      <c r="BR205" s="8">
        <f t="shared" si="444"/>
        <v>3.2477295614710693E-3</v>
      </c>
      <c r="BS205" s="8">
        <f t="shared" si="445"/>
        <v>0</v>
      </c>
      <c r="BT205" s="8" t="str">
        <f t="shared" si="446"/>
        <v/>
      </c>
      <c r="BU205" s="8">
        <f t="shared" si="447"/>
        <v>2.2214950535054924E-4</v>
      </c>
      <c r="BV205" s="8">
        <f t="shared" si="448"/>
        <v>4.4980610940872283E-4</v>
      </c>
      <c r="BW205" s="8">
        <f t="shared" si="449"/>
        <v>0.93799006406578256</v>
      </c>
      <c r="BX205" s="8">
        <f t="shared" si="450"/>
        <v>2.4074372504725015E-2</v>
      </c>
      <c r="BZ205" s="7" t="str">
        <f t="shared" si="451"/>
        <v/>
      </c>
      <c r="CA205" s="8" t="str">
        <f t="shared" si="452"/>
        <v/>
      </c>
      <c r="CB205" s="8">
        <f t="shared" si="453"/>
        <v>1.0040327681427532</v>
      </c>
      <c r="CD205" s="7" t="str">
        <f t="shared" si="454"/>
        <v/>
      </c>
      <c r="CE205" s="8">
        <f t="shared" si="455"/>
        <v>9.0902333353268909E-3</v>
      </c>
      <c r="CF205" s="8">
        <f t="shared" si="456"/>
        <v>5.8562848088754326E-3</v>
      </c>
      <c r="CG205" s="8" t="str">
        <f t="shared" si="457"/>
        <v/>
      </c>
      <c r="CH205" s="8" t="str">
        <f t="shared" si="458"/>
        <v/>
      </c>
      <c r="CI205" s="8" t="str">
        <f t="shared" si="459"/>
        <v/>
      </c>
      <c r="CJ205" s="8">
        <f t="shared" si="460"/>
        <v>1.4946518144202323E-2</v>
      </c>
      <c r="CK205" s="7" t="str">
        <f t="shared" si="461"/>
        <v/>
      </c>
      <c r="CL205" s="8" t="str">
        <f t="shared" si="462"/>
        <v/>
      </c>
      <c r="CM205" s="8">
        <f t="shared" si="463"/>
        <v>8.754088991778753E-3</v>
      </c>
      <c r="CO205" s="8" t="str">
        <f t="shared" si="464"/>
        <v/>
      </c>
      <c r="CP205" s="8" t="str">
        <f t="shared" si="465"/>
        <v/>
      </c>
      <c r="CQ205" s="8" t="str">
        <f t="shared" si="466"/>
        <v/>
      </c>
      <c r="CT205" s="9">
        <f t="shared" si="467"/>
        <v>3.302135203848529</v>
      </c>
      <c r="CU205" s="9"/>
      <c r="CV205" s="3"/>
      <c r="CW205" s="3">
        <f t="shared" si="468"/>
        <v>6.2572688600085876E-3</v>
      </c>
      <c r="CX205" s="3">
        <f t="shared" si="469"/>
        <v>0.93422256108320501</v>
      </c>
      <c r="CY205" s="3">
        <f t="shared" si="470"/>
        <v>2.3977676096426096E-2</v>
      </c>
      <c r="CZ205" s="10">
        <f t="shared" si="471"/>
        <v>0.3366154541968297</v>
      </c>
      <c r="DA205" s="3">
        <f t="shared" si="472"/>
        <v>0.94092782937478658</v>
      </c>
      <c r="DB205" s="3">
        <f t="shared" si="473"/>
        <v>2.3625968485040838E-2</v>
      </c>
      <c r="DC205" s="3">
        <f t="shared" si="474"/>
        <v>1.9510445324463672</v>
      </c>
      <c r="DD205" s="3">
        <f t="shared" si="475"/>
        <v>2.6813206542946243E-2</v>
      </c>
      <c r="DE205" s="3">
        <f t="shared" si="476"/>
        <v>1.4886484404139717E-2</v>
      </c>
      <c r="DF205" s="10">
        <f t="shared" si="477"/>
        <v>47.236118657485953</v>
      </c>
      <c r="DG205" s="1">
        <f t="shared" si="478"/>
        <v>0.94998155114936755</v>
      </c>
    </row>
    <row r="206" spans="1:111" ht="13" x14ac:dyDescent="0.15">
      <c r="A206" s="1" t="s">
        <v>413</v>
      </c>
      <c r="B206" s="2" t="s">
        <v>502</v>
      </c>
      <c r="C206" s="2" t="s">
        <v>286</v>
      </c>
      <c r="D206" s="3" t="s">
        <v>529</v>
      </c>
      <c r="E206" s="3" t="s">
        <v>533</v>
      </c>
      <c r="G206" s="4" t="str">
        <f t="shared" si="412"/>
        <v>fail</v>
      </c>
      <c r="I206" s="5">
        <v>1.0999999999999999E-2</v>
      </c>
      <c r="J206" s="5">
        <v>0.32900000000000001</v>
      </c>
      <c r="K206" s="5"/>
      <c r="L206" s="5"/>
      <c r="M206" s="5">
        <v>0</v>
      </c>
      <c r="N206" s="5">
        <v>0</v>
      </c>
      <c r="O206" s="5"/>
      <c r="P206" s="5">
        <v>0.90400000000000003</v>
      </c>
      <c r="Q206" s="5">
        <v>8.4000000000000005E-2</v>
      </c>
      <c r="R206" s="5">
        <v>53.183999999999997</v>
      </c>
      <c r="S206" s="5">
        <v>7.2110000000000003</v>
      </c>
      <c r="T206" s="5"/>
      <c r="U206" s="5"/>
      <c r="V206" s="5">
        <v>30.794</v>
      </c>
      <c r="W206" s="5"/>
      <c r="X206" s="5">
        <v>3.4220000000000002</v>
      </c>
      <c r="Y206" s="5">
        <v>1.903</v>
      </c>
      <c r="Z206" s="5"/>
      <c r="AA206" s="5"/>
      <c r="AB206" s="5"/>
      <c r="AC206" s="5"/>
      <c r="AD206" s="5"/>
      <c r="AE206" s="5">
        <v>3.6999999999999998E-2</v>
      </c>
      <c r="AF206" s="5"/>
      <c r="AG206" s="5"/>
      <c r="AH206" s="5"/>
      <c r="AI206" s="4">
        <f t="shared" si="413"/>
        <v>97.879000000000005</v>
      </c>
      <c r="AJ206" s="1"/>
      <c r="AL206" s="6">
        <f t="shared" si="414"/>
        <v>1.0639212003410361E-2</v>
      </c>
      <c r="AM206" s="6">
        <f t="shared" si="415"/>
        <v>0.31304128158295552</v>
      </c>
      <c r="AN206" s="6" t="str">
        <f t="shared" si="416"/>
        <v/>
      </c>
      <c r="AO206" s="6" t="str">
        <f t="shared" si="417"/>
        <v/>
      </c>
      <c r="AP206" s="6">
        <f t="shared" si="418"/>
        <v>0</v>
      </c>
      <c r="AQ206" s="6">
        <f t="shared" si="419"/>
        <v>0</v>
      </c>
      <c r="AR206" s="6" t="str">
        <f t="shared" si="420"/>
        <v/>
      </c>
      <c r="AS206" s="6">
        <f t="shared" si="421"/>
        <v>0.23502444383564469</v>
      </c>
      <c r="AT206" s="6">
        <f t="shared" si="422"/>
        <v>3.9706397409052262E-2</v>
      </c>
      <c r="AU206" s="6">
        <f t="shared" si="423"/>
        <v>43.217502980159161</v>
      </c>
      <c r="AV206" s="6">
        <f t="shared" si="424"/>
        <v>1.8492505421552246</v>
      </c>
      <c r="AW206" s="6" t="str">
        <f t="shared" si="425"/>
        <v/>
      </c>
      <c r="AX206" s="6" t="str">
        <f t="shared" si="426"/>
        <v/>
      </c>
      <c r="AY206" s="6">
        <f t="shared" si="427"/>
        <v>51.028326706656173</v>
      </c>
      <c r="AZ206" s="6" t="str">
        <f t="shared" si="428"/>
        <v/>
      </c>
      <c r="BA206" s="6">
        <f t="shared" si="429"/>
        <v>2.4269622989098125</v>
      </c>
      <c r="BB206" s="6">
        <f t="shared" si="430"/>
        <v>0.83049086469854838</v>
      </c>
      <c r="BC206" s="6" t="str">
        <f t="shared" si="431"/>
        <v/>
      </c>
      <c r="BD206" s="6" t="str">
        <f t="shared" si="432"/>
        <v/>
      </c>
      <c r="BE206" s="6" t="str">
        <f t="shared" si="433"/>
        <v/>
      </c>
      <c r="BF206" s="6" t="str">
        <f t="shared" si="434"/>
        <v/>
      </c>
      <c r="BG206" s="6" t="str">
        <f t="shared" si="435"/>
        <v/>
      </c>
      <c r="BH206" s="6">
        <f t="shared" si="436"/>
        <v>4.9055272590030397E-2</v>
      </c>
      <c r="BI206" s="6" t="str">
        <f t="shared" si="437"/>
        <v/>
      </c>
      <c r="BJ206" s="6" t="str">
        <f t="shared" si="438"/>
        <v/>
      </c>
      <c r="BK206" s="6" t="str">
        <f t="shared" si="439"/>
        <v/>
      </c>
      <c r="BM206" s="1">
        <v>2</v>
      </c>
      <c r="BN206" s="7">
        <f t="shared" si="440"/>
        <v>2.1278424006820722E-4</v>
      </c>
      <c r="BO206" s="8">
        <f t="shared" si="441"/>
        <v>6.2608256316591107E-3</v>
      </c>
      <c r="BP206" s="8" t="str">
        <f t="shared" si="442"/>
        <v/>
      </c>
      <c r="BQ206" s="8" t="str">
        <f t="shared" si="443"/>
        <v/>
      </c>
      <c r="BR206" s="8">
        <f t="shared" si="444"/>
        <v>0</v>
      </c>
      <c r="BS206" s="8">
        <f t="shared" si="445"/>
        <v>0</v>
      </c>
      <c r="BT206" s="8" t="str">
        <f t="shared" si="446"/>
        <v/>
      </c>
      <c r="BU206" s="8">
        <f t="shared" si="447"/>
        <v>4.7004888767128942E-3</v>
      </c>
      <c r="BV206" s="8">
        <f t="shared" si="448"/>
        <v>7.9412794818104523E-4</v>
      </c>
      <c r="BW206" s="8">
        <f t="shared" si="449"/>
        <v>0.86435005960318323</v>
      </c>
      <c r="BX206" s="8">
        <f t="shared" si="450"/>
        <v>3.6985010843104488E-2</v>
      </c>
      <c r="BZ206" s="7" t="str">
        <f t="shared" si="451"/>
        <v/>
      </c>
      <c r="CA206" s="8" t="str">
        <f t="shared" si="452"/>
        <v/>
      </c>
      <c r="CB206" s="8">
        <f t="shared" si="453"/>
        <v>1.0205665341331234</v>
      </c>
      <c r="CD206" s="7" t="str">
        <f t="shared" si="454"/>
        <v/>
      </c>
      <c r="CE206" s="8">
        <f t="shared" si="455"/>
        <v>4.8539245978196248E-2</v>
      </c>
      <c r="CF206" s="8">
        <f t="shared" si="456"/>
        <v>1.6609817293970968E-2</v>
      </c>
      <c r="CG206" s="8" t="str">
        <f t="shared" si="457"/>
        <v/>
      </c>
      <c r="CH206" s="8" t="str">
        <f t="shared" si="458"/>
        <v/>
      </c>
      <c r="CI206" s="8" t="str">
        <f t="shared" si="459"/>
        <v/>
      </c>
      <c r="CJ206" s="8">
        <f t="shared" si="460"/>
        <v>6.5149063272167212E-2</v>
      </c>
      <c r="CK206" s="7" t="str">
        <f t="shared" si="461"/>
        <v/>
      </c>
      <c r="CL206" s="8" t="str">
        <f t="shared" si="462"/>
        <v/>
      </c>
      <c r="CM206" s="8">
        <f t="shared" si="463"/>
        <v>9.811054518006079E-4</v>
      </c>
      <c r="CO206" s="8" t="str">
        <f t="shared" si="464"/>
        <v/>
      </c>
      <c r="CP206" s="8" t="str">
        <f t="shared" si="465"/>
        <v/>
      </c>
      <c r="CQ206" s="8" t="str">
        <f t="shared" si="466"/>
        <v/>
      </c>
      <c r="CT206" s="9">
        <f t="shared" si="467"/>
        <v>7.8108237264970128</v>
      </c>
      <c r="CU206" s="9"/>
      <c r="CV206" s="3"/>
      <c r="CW206" s="3">
        <f t="shared" si="468"/>
        <v>6.1346569990922747E-3</v>
      </c>
      <c r="CX206" s="3">
        <f t="shared" si="469"/>
        <v>0.84693161170267883</v>
      </c>
      <c r="CY206" s="3">
        <f t="shared" si="470"/>
        <v>3.6239686101915761E-2</v>
      </c>
      <c r="CZ206" s="10">
        <f t="shared" si="471"/>
        <v>0.36338689099541815</v>
      </c>
      <c r="DA206" s="3">
        <f t="shared" si="472"/>
        <v>0.85405288951930025</v>
      </c>
      <c r="DB206" s="3">
        <f t="shared" si="473"/>
        <v>3.4065100410727751E-2</v>
      </c>
      <c r="DC206" s="3">
        <f t="shared" si="474"/>
        <v>5.1067037057635858</v>
      </c>
      <c r="DD206" s="3">
        <f t="shared" si="475"/>
        <v>3.4065100410727751E-2</v>
      </c>
      <c r="DE206" s="3">
        <f t="shared" si="476"/>
        <v>6.3836174412190874E-2</v>
      </c>
      <c r="DF206" s="10">
        <f t="shared" si="477"/>
        <v>43.580889871154582</v>
      </c>
      <c r="DG206" s="1">
        <f t="shared" si="478"/>
        <v>0.90161396893429968</v>
      </c>
    </row>
    <row r="207" spans="1:111" ht="13" x14ac:dyDescent="0.15">
      <c r="A207" s="1" t="s">
        <v>413</v>
      </c>
      <c r="B207" s="2" t="s">
        <v>502</v>
      </c>
      <c r="C207" s="2" t="s">
        <v>319</v>
      </c>
      <c r="D207" s="3" t="s">
        <v>529</v>
      </c>
      <c r="E207" s="3" t="s">
        <v>532</v>
      </c>
      <c r="G207" s="4" t="str">
        <f t="shared" si="412"/>
        <v>fail</v>
      </c>
      <c r="I207" s="5">
        <v>8.0000000000000002E-3</v>
      </c>
      <c r="J207" s="5">
        <v>0.46400000000000002</v>
      </c>
      <c r="K207" s="5"/>
      <c r="L207" s="5"/>
      <c r="M207" s="5">
        <v>0</v>
      </c>
      <c r="N207" s="5">
        <v>0</v>
      </c>
      <c r="O207" s="5"/>
      <c r="P207" s="5">
        <v>0.23300000000000001</v>
      </c>
      <c r="Q207" s="5">
        <v>0</v>
      </c>
      <c r="R207" s="5">
        <v>60.247</v>
      </c>
      <c r="S207" s="5">
        <v>2.4180000000000001</v>
      </c>
      <c r="T207" s="5"/>
      <c r="U207" s="5"/>
      <c r="V207" s="5">
        <v>31.919</v>
      </c>
      <c r="W207" s="5"/>
      <c r="X207" s="5">
        <v>1.0820000000000001</v>
      </c>
      <c r="Y207" s="5">
        <v>1.4790000000000001</v>
      </c>
      <c r="Z207" s="5"/>
      <c r="AA207" s="5"/>
      <c r="AB207" s="5"/>
      <c r="AC207" s="5"/>
      <c r="AD207" s="5"/>
      <c r="AE207" s="5">
        <v>2.1000000000000001E-2</v>
      </c>
      <c r="AF207" s="5"/>
      <c r="AG207" s="5"/>
      <c r="AH207" s="5"/>
      <c r="AI207" s="4">
        <f t="shared" si="413"/>
        <v>97.870999999999995</v>
      </c>
      <c r="AJ207" s="1"/>
      <c r="AL207" s="6">
        <f t="shared" si="414"/>
        <v>7.4100799461545115E-3</v>
      </c>
      <c r="AM207" s="6">
        <f t="shared" si="415"/>
        <v>0.4228047173461138</v>
      </c>
      <c r="AN207" s="6" t="str">
        <f t="shared" si="416"/>
        <v/>
      </c>
      <c r="AO207" s="6" t="str">
        <f t="shared" si="417"/>
        <v/>
      </c>
      <c r="AP207" s="6">
        <f t="shared" si="418"/>
        <v>0</v>
      </c>
      <c r="AQ207" s="6">
        <f t="shared" si="419"/>
        <v>0</v>
      </c>
      <c r="AR207" s="6" t="str">
        <f t="shared" si="420"/>
        <v/>
      </c>
      <c r="AS207" s="6">
        <f t="shared" si="421"/>
        <v>5.8011841657287233E-2</v>
      </c>
      <c r="AT207" s="6">
        <f t="shared" si="422"/>
        <v>0</v>
      </c>
      <c r="AU207" s="6">
        <f t="shared" si="423"/>
        <v>46.884601350232536</v>
      </c>
      <c r="AV207" s="6">
        <f t="shared" si="424"/>
        <v>0.59384442595015263</v>
      </c>
      <c r="AW207" s="6" t="str">
        <f t="shared" si="425"/>
        <v/>
      </c>
      <c r="AX207" s="6" t="str">
        <f t="shared" si="426"/>
        <v/>
      </c>
      <c r="AY207" s="6">
        <f t="shared" si="427"/>
        <v>50.653636263779731</v>
      </c>
      <c r="AZ207" s="6" t="str">
        <f t="shared" si="428"/>
        <v/>
      </c>
      <c r="BA207" s="6">
        <f t="shared" si="429"/>
        <v>0.73489689797721491</v>
      </c>
      <c r="BB207" s="6">
        <f t="shared" si="430"/>
        <v>0.61813078583258052</v>
      </c>
      <c r="BC207" s="6" t="str">
        <f t="shared" si="431"/>
        <v/>
      </c>
      <c r="BD207" s="6" t="str">
        <f t="shared" si="432"/>
        <v/>
      </c>
      <c r="BE207" s="6" t="str">
        <f t="shared" si="433"/>
        <v/>
      </c>
      <c r="BF207" s="6" t="str">
        <f t="shared" si="434"/>
        <v/>
      </c>
      <c r="BG207" s="6" t="str">
        <f t="shared" si="435"/>
        <v/>
      </c>
      <c r="BH207" s="6">
        <f t="shared" si="436"/>
        <v>2.6663637278216329E-2</v>
      </c>
      <c r="BI207" s="6" t="str">
        <f t="shared" si="437"/>
        <v/>
      </c>
      <c r="BJ207" s="6" t="str">
        <f t="shared" si="438"/>
        <v/>
      </c>
      <c r="BK207" s="6" t="str">
        <f t="shared" si="439"/>
        <v/>
      </c>
      <c r="BM207" s="1">
        <v>2</v>
      </c>
      <c r="BN207" s="7">
        <f t="shared" si="440"/>
        <v>1.4820159892309023E-4</v>
      </c>
      <c r="BO207" s="8">
        <f t="shared" si="441"/>
        <v>8.4560943469222764E-3</v>
      </c>
      <c r="BP207" s="8" t="str">
        <f t="shared" si="442"/>
        <v/>
      </c>
      <c r="BQ207" s="8" t="str">
        <f t="shared" si="443"/>
        <v/>
      </c>
      <c r="BR207" s="8">
        <f t="shared" si="444"/>
        <v>0</v>
      </c>
      <c r="BS207" s="8">
        <f t="shared" si="445"/>
        <v>0</v>
      </c>
      <c r="BT207" s="8" t="str">
        <f t="shared" si="446"/>
        <v/>
      </c>
      <c r="BU207" s="8">
        <f t="shared" si="447"/>
        <v>1.1602368331457447E-3</v>
      </c>
      <c r="BV207" s="8">
        <f t="shared" si="448"/>
        <v>0</v>
      </c>
      <c r="BW207" s="8">
        <f t="shared" si="449"/>
        <v>0.93769202700465071</v>
      </c>
      <c r="BX207" s="8">
        <f t="shared" si="450"/>
        <v>1.1876888519003053E-2</v>
      </c>
      <c r="BZ207" s="7" t="str">
        <f t="shared" si="451"/>
        <v/>
      </c>
      <c r="CA207" s="8" t="str">
        <f t="shared" si="452"/>
        <v/>
      </c>
      <c r="CB207" s="8">
        <f t="shared" si="453"/>
        <v>1.0130727252755947</v>
      </c>
      <c r="CD207" s="7" t="str">
        <f t="shared" si="454"/>
        <v/>
      </c>
      <c r="CE207" s="8">
        <f t="shared" si="455"/>
        <v>1.4697937959544298E-2</v>
      </c>
      <c r="CF207" s="8">
        <f t="shared" si="456"/>
        <v>1.236261571665161E-2</v>
      </c>
      <c r="CG207" s="8" t="str">
        <f t="shared" si="457"/>
        <v/>
      </c>
      <c r="CH207" s="8" t="str">
        <f t="shared" si="458"/>
        <v/>
      </c>
      <c r="CI207" s="8" t="str">
        <f t="shared" si="459"/>
        <v/>
      </c>
      <c r="CJ207" s="8">
        <f t="shared" si="460"/>
        <v>2.7060553676195906E-2</v>
      </c>
      <c r="CK207" s="7" t="str">
        <f t="shared" si="461"/>
        <v/>
      </c>
      <c r="CL207" s="8" t="str">
        <f t="shared" si="462"/>
        <v/>
      </c>
      <c r="CM207" s="8">
        <f t="shared" si="463"/>
        <v>5.3327274556432653E-4</v>
      </c>
      <c r="CO207" s="8" t="str">
        <f t="shared" si="464"/>
        <v/>
      </c>
      <c r="CP207" s="8" t="str">
        <f t="shared" si="465"/>
        <v/>
      </c>
      <c r="CQ207" s="8" t="str">
        <f t="shared" si="466"/>
        <v/>
      </c>
      <c r="CT207" s="9">
        <f t="shared" si="467"/>
        <v>3.7690349135471948</v>
      </c>
      <c r="CU207" s="9"/>
      <c r="CV207" s="3"/>
      <c r="CW207" s="3">
        <f t="shared" si="468"/>
        <v>8.3469766147557609E-3</v>
      </c>
      <c r="CX207" s="3">
        <f t="shared" si="469"/>
        <v>0.92559201685107306</v>
      </c>
      <c r="CY207" s="3">
        <f t="shared" si="470"/>
        <v>1.1723628741235812E-2</v>
      </c>
      <c r="CZ207" s="10">
        <f t="shared" si="471"/>
        <v>0.4302147972922683</v>
      </c>
      <c r="DA207" s="3">
        <f t="shared" si="472"/>
        <v>0.93408528266622437</v>
      </c>
      <c r="DB207" s="3">
        <f t="shared" si="473"/>
        <v>1.1418621785635163E-2</v>
      </c>
      <c r="DC207" s="3">
        <f t="shared" si="474"/>
        <v>1.9468721097599482</v>
      </c>
      <c r="DD207" s="3">
        <f t="shared" si="475"/>
        <v>1.1418621785635163E-2</v>
      </c>
      <c r="DE207" s="3">
        <f t="shared" si="476"/>
        <v>2.6711363361237861E-2</v>
      </c>
      <c r="DF207" s="10">
        <f t="shared" si="477"/>
        <v>47.314816147524802</v>
      </c>
      <c r="DG207" s="1">
        <f t="shared" si="478"/>
        <v>0.94859355792903521</v>
      </c>
    </row>
    <row r="208" spans="1:111" ht="13" x14ac:dyDescent="0.15">
      <c r="A208" s="1" t="s">
        <v>413</v>
      </c>
      <c r="B208" s="2" t="s">
        <v>502</v>
      </c>
      <c r="C208" s="2" t="s">
        <v>320</v>
      </c>
      <c r="D208" s="3" t="s">
        <v>529</v>
      </c>
      <c r="E208" s="3" t="s">
        <v>532</v>
      </c>
      <c r="G208" s="4" t="str">
        <f t="shared" si="412"/>
        <v>fail</v>
      </c>
      <c r="I208" s="5">
        <v>0</v>
      </c>
      <c r="J208" s="5">
        <v>0.66700000000000004</v>
      </c>
      <c r="K208" s="5"/>
      <c r="L208" s="5"/>
      <c r="M208" s="5">
        <v>0</v>
      </c>
      <c r="N208" s="5">
        <v>0</v>
      </c>
      <c r="O208" s="5"/>
      <c r="P208" s="5">
        <v>0.39</v>
      </c>
      <c r="Q208" s="5">
        <v>0</v>
      </c>
      <c r="R208" s="5">
        <v>58.366</v>
      </c>
      <c r="S208" s="5">
        <v>3.4049999999999998</v>
      </c>
      <c r="T208" s="5"/>
      <c r="U208" s="5"/>
      <c r="V208" s="5">
        <v>31.469000000000001</v>
      </c>
      <c r="W208" s="5"/>
      <c r="X208" s="5">
        <v>1.3049999999999999</v>
      </c>
      <c r="Y208" s="5">
        <v>1.6180000000000001</v>
      </c>
      <c r="Z208" s="5"/>
      <c r="AA208" s="5"/>
      <c r="AB208" s="5"/>
      <c r="AC208" s="5"/>
      <c r="AD208" s="5"/>
      <c r="AE208" s="5">
        <v>3.4000000000000002E-2</v>
      </c>
      <c r="AF208" s="5"/>
      <c r="AG208" s="5"/>
      <c r="AH208" s="5"/>
      <c r="AI208" s="4">
        <f t="shared" si="413"/>
        <v>97.254000000000005</v>
      </c>
      <c r="AJ208" s="1"/>
      <c r="AL208" s="6">
        <f t="shared" si="414"/>
        <v>0</v>
      </c>
      <c r="AM208" s="6">
        <f t="shared" si="415"/>
        <v>0.61699231658391218</v>
      </c>
      <c r="AN208" s="6" t="str">
        <f t="shared" si="416"/>
        <v/>
      </c>
      <c r="AO208" s="6" t="str">
        <f t="shared" si="417"/>
        <v/>
      </c>
      <c r="AP208" s="6">
        <f t="shared" si="418"/>
        <v>0</v>
      </c>
      <c r="AQ208" s="6">
        <f t="shared" si="419"/>
        <v>0</v>
      </c>
      <c r="AR208" s="6" t="str">
        <f t="shared" si="420"/>
        <v/>
      </c>
      <c r="AS208" s="6">
        <f t="shared" si="421"/>
        <v>9.8572873558595661E-2</v>
      </c>
      <c r="AT208" s="6">
        <f t="shared" si="422"/>
        <v>0</v>
      </c>
      <c r="AU208" s="6">
        <f t="shared" si="423"/>
        <v>46.109117544417302</v>
      </c>
      <c r="AV208" s="6">
        <f t="shared" si="424"/>
        <v>0.84891768743766616</v>
      </c>
      <c r="AW208" s="6" t="str">
        <f t="shared" si="425"/>
        <v/>
      </c>
      <c r="AX208" s="6" t="str">
        <f t="shared" si="426"/>
        <v/>
      </c>
      <c r="AY208" s="6">
        <f t="shared" si="427"/>
        <v>50.696312518043591</v>
      </c>
      <c r="AZ208" s="6" t="str">
        <f t="shared" si="428"/>
        <v/>
      </c>
      <c r="BA208" s="6">
        <f t="shared" si="429"/>
        <v>0.89979120396188239</v>
      </c>
      <c r="BB208" s="6">
        <f t="shared" si="430"/>
        <v>0.68647194899998654</v>
      </c>
      <c r="BC208" s="6" t="str">
        <f t="shared" si="431"/>
        <v/>
      </c>
      <c r="BD208" s="6" t="str">
        <f t="shared" si="432"/>
        <v/>
      </c>
      <c r="BE208" s="6" t="str">
        <f t="shared" si="433"/>
        <v/>
      </c>
      <c r="BF208" s="6" t="str">
        <f t="shared" si="434"/>
        <v/>
      </c>
      <c r="BG208" s="6" t="str">
        <f t="shared" si="435"/>
        <v/>
      </c>
      <c r="BH208" s="6">
        <f t="shared" si="436"/>
        <v>4.382390699707428E-2</v>
      </c>
      <c r="BI208" s="6" t="str">
        <f t="shared" si="437"/>
        <v/>
      </c>
      <c r="BJ208" s="6" t="str">
        <f t="shared" si="438"/>
        <v/>
      </c>
      <c r="BK208" s="6" t="str">
        <f t="shared" si="439"/>
        <v/>
      </c>
      <c r="BM208" s="1">
        <v>2</v>
      </c>
      <c r="BN208" s="7">
        <f t="shared" si="440"/>
        <v>0</v>
      </c>
      <c r="BO208" s="8">
        <f t="shared" si="441"/>
        <v>1.2339846331678244E-2</v>
      </c>
      <c r="BP208" s="8" t="str">
        <f t="shared" si="442"/>
        <v/>
      </c>
      <c r="BQ208" s="8" t="str">
        <f t="shared" si="443"/>
        <v/>
      </c>
      <c r="BR208" s="8">
        <f t="shared" si="444"/>
        <v>0</v>
      </c>
      <c r="BS208" s="8">
        <f t="shared" si="445"/>
        <v>0</v>
      </c>
      <c r="BT208" s="8" t="str">
        <f t="shared" si="446"/>
        <v/>
      </c>
      <c r="BU208" s="8">
        <f t="shared" si="447"/>
        <v>1.9714574711719134E-3</v>
      </c>
      <c r="BV208" s="8">
        <f t="shared" si="448"/>
        <v>0</v>
      </c>
      <c r="BW208" s="8">
        <f t="shared" si="449"/>
        <v>0.92218235088834599</v>
      </c>
      <c r="BX208" s="8">
        <f t="shared" si="450"/>
        <v>1.6978353748753325E-2</v>
      </c>
      <c r="BZ208" s="7" t="str">
        <f t="shared" si="451"/>
        <v/>
      </c>
      <c r="CA208" s="8" t="str">
        <f t="shared" si="452"/>
        <v/>
      </c>
      <c r="CB208" s="8">
        <f t="shared" si="453"/>
        <v>1.0139262503608719</v>
      </c>
      <c r="CD208" s="7" t="str">
        <f t="shared" si="454"/>
        <v/>
      </c>
      <c r="CE208" s="8">
        <f t="shared" si="455"/>
        <v>1.7995824079237648E-2</v>
      </c>
      <c r="CF208" s="8">
        <f t="shared" si="456"/>
        <v>1.3729438979999731E-2</v>
      </c>
      <c r="CG208" s="8" t="str">
        <f t="shared" si="457"/>
        <v/>
      </c>
      <c r="CH208" s="8" t="str">
        <f t="shared" si="458"/>
        <v/>
      </c>
      <c r="CI208" s="8" t="str">
        <f t="shared" si="459"/>
        <v/>
      </c>
      <c r="CJ208" s="8">
        <f t="shared" si="460"/>
        <v>3.1725263059237382E-2</v>
      </c>
      <c r="CK208" s="7" t="str">
        <f t="shared" si="461"/>
        <v/>
      </c>
      <c r="CL208" s="8" t="str">
        <f t="shared" si="462"/>
        <v/>
      </c>
      <c r="CM208" s="8">
        <f t="shared" si="463"/>
        <v>8.7647813994148557E-4</v>
      </c>
      <c r="CO208" s="8" t="str">
        <f t="shared" si="464"/>
        <v/>
      </c>
      <c r="CP208" s="8" t="str">
        <f t="shared" si="465"/>
        <v/>
      </c>
      <c r="CQ208" s="8" t="str">
        <f t="shared" si="466"/>
        <v/>
      </c>
      <c r="CT208" s="9">
        <f t="shared" si="467"/>
        <v>4.5871949736262891</v>
      </c>
      <c r="CU208" s="9"/>
      <c r="CV208" s="3"/>
      <c r="CW208" s="3">
        <f t="shared" si="468"/>
        <v>1.2170358867113169E-2</v>
      </c>
      <c r="CX208" s="3">
        <f t="shared" si="469"/>
        <v>0.90951620057191263</v>
      </c>
      <c r="CY208" s="3">
        <f t="shared" si="470"/>
        <v>1.6745156506906167E-2</v>
      </c>
      <c r="CZ208" s="10">
        <f t="shared" si="471"/>
        <v>0.61699231658391218</v>
      </c>
      <c r="DA208" s="3">
        <f t="shared" si="472"/>
        <v>0.92168655943902578</v>
      </c>
      <c r="DB208" s="3">
        <f t="shared" si="473"/>
        <v>1.6237105317450026E-2</v>
      </c>
      <c r="DC208" s="3">
        <f t="shared" si="474"/>
        <v>2.4351808403995352</v>
      </c>
      <c r="DD208" s="3">
        <f t="shared" si="475"/>
        <v>1.6237105317450026E-2</v>
      </c>
      <c r="DE208" s="3">
        <f t="shared" si="476"/>
        <v>3.128951740616822E-2</v>
      </c>
      <c r="DF208" s="10">
        <f t="shared" si="477"/>
        <v>46.726109861001213</v>
      </c>
      <c r="DG208" s="1">
        <f t="shared" si="478"/>
        <v>0.93943521134820818</v>
      </c>
    </row>
    <row r="209" spans="1:111" ht="13" x14ac:dyDescent="0.15">
      <c r="A209" s="1" t="s">
        <v>413</v>
      </c>
      <c r="B209" s="2" t="s">
        <v>502</v>
      </c>
      <c r="C209" s="2" t="s">
        <v>321</v>
      </c>
      <c r="D209" s="3" t="s">
        <v>529</v>
      </c>
      <c r="E209" s="3" t="s">
        <v>532</v>
      </c>
      <c r="G209" s="4" t="str">
        <f t="shared" si="412"/>
        <v>fail</v>
      </c>
      <c r="I209" s="5">
        <v>0</v>
      </c>
      <c r="J209" s="5">
        <v>0.41699999999999998</v>
      </c>
      <c r="K209" s="5"/>
      <c r="L209" s="5"/>
      <c r="M209" s="5">
        <v>0</v>
      </c>
      <c r="N209" s="5">
        <v>0</v>
      </c>
      <c r="O209" s="5"/>
      <c r="P209" s="5">
        <v>0.313</v>
      </c>
      <c r="Q209" s="5">
        <v>0</v>
      </c>
      <c r="R209" s="5">
        <v>58.713999999999999</v>
      </c>
      <c r="S209" s="5">
        <v>3.718</v>
      </c>
      <c r="T209" s="5"/>
      <c r="U209" s="5"/>
      <c r="V209" s="5">
        <v>31.341000000000001</v>
      </c>
      <c r="W209" s="5"/>
      <c r="X209" s="5">
        <v>1.327</v>
      </c>
      <c r="Y209" s="5">
        <v>1.7390000000000001</v>
      </c>
      <c r="Z209" s="5"/>
      <c r="AA209" s="5"/>
      <c r="AB209" s="5"/>
      <c r="AC209" s="5"/>
      <c r="AD209" s="5"/>
      <c r="AE209" s="5">
        <v>0.03</v>
      </c>
      <c r="AF209" s="5"/>
      <c r="AG209" s="5"/>
      <c r="AH209" s="5"/>
      <c r="AI209" s="4">
        <f t="shared" si="413"/>
        <v>97.59899999999999</v>
      </c>
      <c r="AJ209" s="1"/>
      <c r="AL209" s="6">
        <f t="shared" si="414"/>
        <v>0</v>
      </c>
      <c r="AM209" s="6">
        <f t="shared" si="415"/>
        <v>0.38590029604113529</v>
      </c>
      <c r="AN209" s="6" t="str">
        <f t="shared" si="416"/>
        <v/>
      </c>
      <c r="AO209" s="6" t="str">
        <f t="shared" si="417"/>
        <v/>
      </c>
      <c r="AP209" s="6">
        <f t="shared" si="418"/>
        <v>0</v>
      </c>
      <c r="AQ209" s="6">
        <f t="shared" si="419"/>
        <v>0</v>
      </c>
      <c r="AR209" s="6" t="str">
        <f t="shared" si="420"/>
        <v/>
      </c>
      <c r="AS209" s="6">
        <f t="shared" si="421"/>
        <v>7.9144781151455096E-2</v>
      </c>
      <c r="AT209" s="6">
        <f t="shared" si="422"/>
        <v>0</v>
      </c>
      <c r="AU209" s="6">
        <f t="shared" si="423"/>
        <v>46.403814623102313</v>
      </c>
      <c r="AV209" s="6">
        <f t="shared" si="424"/>
        <v>0.92734852685257763</v>
      </c>
      <c r="AW209" s="6" t="str">
        <f t="shared" si="425"/>
        <v/>
      </c>
      <c r="AX209" s="6" t="str">
        <f t="shared" si="426"/>
        <v/>
      </c>
      <c r="AY209" s="6">
        <f t="shared" si="427"/>
        <v>50.51163347732497</v>
      </c>
      <c r="AZ209" s="6" t="str">
        <f t="shared" si="428"/>
        <v/>
      </c>
      <c r="BA209" s="6">
        <f t="shared" si="429"/>
        <v>0.91535021824598262</v>
      </c>
      <c r="BB209" s="6">
        <f t="shared" si="430"/>
        <v>0.7381234367327334</v>
      </c>
      <c r="BC209" s="6" t="str">
        <f t="shared" si="431"/>
        <v/>
      </c>
      <c r="BD209" s="6" t="str">
        <f t="shared" si="432"/>
        <v/>
      </c>
      <c r="BE209" s="6" t="str">
        <f t="shared" si="433"/>
        <v/>
      </c>
      <c r="BF209" s="6" t="str">
        <f t="shared" si="434"/>
        <v/>
      </c>
      <c r="BG209" s="6" t="str">
        <f t="shared" si="435"/>
        <v/>
      </c>
      <c r="BH209" s="6">
        <f t="shared" si="436"/>
        <v>3.8684640548802489E-2</v>
      </c>
      <c r="BI209" s="6" t="str">
        <f t="shared" si="437"/>
        <v/>
      </c>
      <c r="BJ209" s="6" t="str">
        <f t="shared" si="438"/>
        <v/>
      </c>
      <c r="BK209" s="6" t="str">
        <f t="shared" si="439"/>
        <v/>
      </c>
      <c r="BM209" s="1">
        <v>2</v>
      </c>
      <c r="BN209" s="7">
        <f t="shared" si="440"/>
        <v>0</v>
      </c>
      <c r="BO209" s="8">
        <f t="shared" si="441"/>
        <v>7.7180059208227063E-3</v>
      </c>
      <c r="BP209" s="8" t="str">
        <f t="shared" si="442"/>
        <v/>
      </c>
      <c r="BQ209" s="8" t="str">
        <f t="shared" si="443"/>
        <v/>
      </c>
      <c r="BR209" s="8">
        <f t="shared" si="444"/>
        <v>0</v>
      </c>
      <c r="BS209" s="8">
        <f t="shared" si="445"/>
        <v>0</v>
      </c>
      <c r="BT209" s="8" t="str">
        <f t="shared" si="446"/>
        <v/>
      </c>
      <c r="BU209" s="8">
        <f t="shared" si="447"/>
        <v>1.582895623029102E-3</v>
      </c>
      <c r="BV209" s="8">
        <f t="shared" si="448"/>
        <v>0</v>
      </c>
      <c r="BW209" s="8">
        <f t="shared" si="449"/>
        <v>0.92807629246204626</v>
      </c>
      <c r="BX209" s="8">
        <f t="shared" si="450"/>
        <v>1.8546970537051552E-2</v>
      </c>
      <c r="BZ209" s="7" t="str">
        <f t="shared" si="451"/>
        <v/>
      </c>
      <c r="CA209" s="8" t="str">
        <f t="shared" si="452"/>
        <v/>
      </c>
      <c r="CB209" s="8">
        <f t="shared" si="453"/>
        <v>1.0102326695464994</v>
      </c>
      <c r="CD209" s="7" t="str">
        <f t="shared" si="454"/>
        <v/>
      </c>
      <c r="CE209" s="8">
        <f t="shared" si="455"/>
        <v>1.8307004364919652E-2</v>
      </c>
      <c r="CF209" s="8">
        <f t="shared" si="456"/>
        <v>1.4762468734654668E-2</v>
      </c>
      <c r="CG209" s="8" t="str">
        <f t="shared" si="457"/>
        <v/>
      </c>
      <c r="CH209" s="8" t="str">
        <f t="shared" si="458"/>
        <v/>
      </c>
      <c r="CI209" s="8" t="str">
        <f t="shared" si="459"/>
        <v/>
      </c>
      <c r="CJ209" s="8">
        <f t="shared" si="460"/>
        <v>3.3069473099574323E-2</v>
      </c>
      <c r="CK209" s="7" t="str">
        <f t="shared" si="461"/>
        <v/>
      </c>
      <c r="CL209" s="8" t="str">
        <f t="shared" si="462"/>
        <v/>
      </c>
      <c r="CM209" s="8">
        <f t="shared" si="463"/>
        <v>7.7369281097604975E-4</v>
      </c>
      <c r="CO209" s="8" t="str">
        <f t="shared" si="464"/>
        <v/>
      </c>
      <c r="CP209" s="8" t="str">
        <f t="shared" si="465"/>
        <v/>
      </c>
      <c r="CQ209" s="8" t="str">
        <f t="shared" si="466"/>
        <v/>
      </c>
      <c r="CT209" s="9">
        <f t="shared" si="467"/>
        <v>4.107818854222657</v>
      </c>
      <c r="CU209" s="9"/>
      <c r="CV209" s="3"/>
      <c r="CW209" s="3">
        <f t="shared" si="468"/>
        <v>7.6398300643824683E-3</v>
      </c>
      <c r="CX209" s="3">
        <f t="shared" si="469"/>
        <v>0.91867578671620898</v>
      </c>
      <c r="CY209" s="3">
        <f t="shared" si="470"/>
        <v>1.8359107853221E-2</v>
      </c>
      <c r="CZ209" s="10">
        <f t="shared" si="471"/>
        <v>0.38590029604113529</v>
      </c>
      <c r="DA209" s="3">
        <f t="shared" si="472"/>
        <v>0.92631561678059138</v>
      </c>
      <c r="DB209" s="3">
        <f t="shared" si="473"/>
        <v>1.7777180529900783E-2</v>
      </c>
      <c r="DC209" s="3">
        <f t="shared" si="474"/>
        <v>2.5808221818312935</v>
      </c>
      <c r="DD209" s="3">
        <f t="shared" si="475"/>
        <v>1.7777180529900783E-2</v>
      </c>
      <c r="DE209" s="3">
        <f t="shared" si="476"/>
        <v>3.2734511659001729E-2</v>
      </c>
      <c r="DF209" s="10">
        <f t="shared" si="477"/>
        <v>46.789714919143449</v>
      </c>
      <c r="DG209" s="1">
        <f t="shared" si="478"/>
        <v>0.94443718908446261</v>
      </c>
    </row>
    <row r="210" spans="1:111" ht="13" x14ac:dyDescent="0.15">
      <c r="A210" s="1" t="s">
        <v>413</v>
      </c>
      <c r="B210" s="2" t="s">
        <v>502</v>
      </c>
      <c r="C210" s="2" t="s">
        <v>323</v>
      </c>
      <c r="D210" s="3" t="s">
        <v>529</v>
      </c>
      <c r="E210" s="3" t="s">
        <v>532</v>
      </c>
      <c r="G210" s="4" t="str">
        <f t="shared" si="412"/>
        <v>fail</v>
      </c>
      <c r="I210" s="5">
        <v>1.2E-2</v>
      </c>
      <c r="J210" s="5">
        <v>0.432</v>
      </c>
      <c r="K210" s="5"/>
      <c r="L210" s="5"/>
      <c r="M210" s="5">
        <v>0</v>
      </c>
      <c r="N210" s="5">
        <v>0</v>
      </c>
      <c r="O210" s="5"/>
      <c r="P210" s="5">
        <v>0.23</v>
      </c>
      <c r="Q210" s="5">
        <v>0</v>
      </c>
      <c r="R210" s="5">
        <v>59.058</v>
      </c>
      <c r="S210" s="5">
        <v>3.5670000000000002</v>
      </c>
      <c r="T210" s="5"/>
      <c r="U210" s="5"/>
      <c r="V210" s="5">
        <v>31.196999999999999</v>
      </c>
      <c r="W210" s="5"/>
      <c r="X210" s="5">
        <v>1.333</v>
      </c>
      <c r="Y210" s="5">
        <v>1.6870000000000001</v>
      </c>
      <c r="Z210" s="5"/>
      <c r="AA210" s="5"/>
      <c r="AB210" s="5"/>
      <c r="AC210" s="5"/>
      <c r="AD210" s="5"/>
      <c r="AE210" s="5">
        <v>2.8000000000000001E-2</v>
      </c>
      <c r="AF210" s="5"/>
      <c r="AG210" s="5"/>
      <c r="AH210" s="5"/>
      <c r="AI210" s="4">
        <f t="shared" si="413"/>
        <v>97.543999999999997</v>
      </c>
      <c r="AJ210" s="1"/>
      <c r="AL210" s="6">
        <f t="shared" si="414"/>
        <v>1.1289976330587313E-2</v>
      </c>
      <c r="AM210" s="6">
        <f t="shared" si="415"/>
        <v>0.39983837090001351</v>
      </c>
      <c r="AN210" s="6" t="str">
        <f t="shared" si="416"/>
        <v/>
      </c>
      <c r="AO210" s="6" t="str">
        <f t="shared" si="417"/>
        <v/>
      </c>
      <c r="AP210" s="6">
        <f t="shared" si="418"/>
        <v>0</v>
      </c>
      <c r="AQ210" s="6">
        <f t="shared" si="419"/>
        <v>0</v>
      </c>
      <c r="AR210" s="6" t="str">
        <f t="shared" si="420"/>
        <v/>
      </c>
      <c r="AS210" s="6">
        <f t="shared" si="421"/>
        <v>5.8165765319984804E-2</v>
      </c>
      <c r="AT210" s="6">
        <f t="shared" si="422"/>
        <v>0</v>
      </c>
      <c r="AU210" s="6">
        <f t="shared" si="423"/>
        <v>46.682318341853893</v>
      </c>
      <c r="AV210" s="6">
        <f t="shared" si="424"/>
        <v>0.88981224110633472</v>
      </c>
      <c r="AW210" s="6" t="str">
        <f t="shared" si="425"/>
        <v/>
      </c>
      <c r="AX210" s="6" t="str">
        <f t="shared" si="426"/>
        <v/>
      </c>
      <c r="AY210" s="6">
        <f t="shared" si="427"/>
        <v>50.286691421264415</v>
      </c>
      <c r="AZ210" s="6" t="str">
        <f t="shared" si="428"/>
        <v/>
      </c>
      <c r="BA210" s="6">
        <f t="shared" si="429"/>
        <v>0.91961952124500546</v>
      </c>
      <c r="BB210" s="6">
        <f t="shared" si="430"/>
        <v>0.71615357043984873</v>
      </c>
      <c r="BC210" s="6" t="str">
        <f t="shared" si="431"/>
        <v/>
      </c>
      <c r="BD210" s="6" t="str">
        <f t="shared" si="432"/>
        <v/>
      </c>
      <c r="BE210" s="6" t="str">
        <f t="shared" si="433"/>
        <v/>
      </c>
      <c r="BF210" s="6" t="str">
        <f t="shared" si="434"/>
        <v/>
      </c>
      <c r="BG210" s="6" t="str">
        <f t="shared" si="435"/>
        <v/>
      </c>
      <c r="BH210" s="6">
        <f t="shared" si="436"/>
        <v>3.6110791539918176E-2</v>
      </c>
      <c r="BI210" s="6" t="str">
        <f t="shared" si="437"/>
        <v/>
      </c>
      <c r="BJ210" s="6" t="str">
        <f t="shared" si="438"/>
        <v/>
      </c>
      <c r="BK210" s="6" t="str">
        <f t="shared" si="439"/>
        <v/>
      </c>
      <c r="BM210" s="1">
        <v>2</v>
      </c>
      <c r="BN210" s="7">
        <f t="shared" si="440"/>
        <v>2.2579952661174626E-4</v>
      </c>
      <c r="BO210" s="8">
        <f t="shared" si="441"/>
        <v>7.9967674180002699E-3</v>
      </c>
      <c r="BP210" s="8" t="str">
        <f t="shared" si="442"/>
        <v/>
      </c>
      <c r="BQ210" s="8" t="str">
        <f t="shared" si="443"/>
        <v/>
      </c>
      <c r="BR210" s="8">
        <f t="shared" si="444"/>
        <v>0</v>
      </c>
      <c r="BS210" s="8">
        <f t="shared" si="445"/>
        <v>0</v>
      </c>
      <c r="BT210" s="8" t="str">
        <f t="shared" si="446"/>
        <v/>
      </c>
      <c r="BU210" s="8">
        <f t="shared" si="447"/>
        <v>1.163315306399696E-3</v>
      </c>
      <c r="BV210" s="8">
        <f t="shared" si="448"/>
        <v>0</v>
      </c>
      <c r="BW210" s="8">
        <f t="shared" si="449"/>
        <v>0.93364636683707791</v>
      </c>
      <c r="BX210" s="8">
        <f t="shared" si="450"/>
        <v>1.7796244822126696E-2</v>
      </c>
      <c r="BZ210" s="7" t="str">
        <f t="shared" si="451"/>
        <v/>
      </c>
      <c r="CA210" s="8" t="str">
        <f t="shared" si="452"/>
        <v/>
      </c>
      <c r="CB210" s="8">
        <f t="shared" si="453"/>
        <v>1.0057338284252884</v>
      </c>
      <c r="CD210" s="7" t="str">
        <f t="shared" si="454"/>
        <v/>
      </c>
      <c r="CE210" s="8">
        <f t="shared" si="455"/>
        <v>1.839239042490011E-2</v>
      </c>
      <c r="CF210" s="8">
        <f t="shared" si="456"/>
        <v>1.4323071408796975E-2</v>
      </c>
      <c r="CG210" s="8" t="str">
        <f t="shared" si="457"/>
        <v/>
      </c>
      <c r="CH210" s="8" t="str">
        <f t="shared" si="458"/>
        <v/>
      </c>
      <c r="CI210" s="8" t="str">
        <f t="shared" si="459"/>
        <v/>
      </c>
      <c r="CJ210" s="8">
        <f t="shared" si="460"/>
        <v>3.2715461833697085E-2</v>
      </c>
      <c r="CK210" s="7" t="str">
        <f t="shared" si="461"/>
        <v/>
      </c>
      <c r="CL210" s="8" t="str">
        <f t="shared" si="462"/>
        <v/>
      </c>
      <c r="CM210" s="8">
        <f t="shared" si="463"/>
        <v>7.2221583079836349E-4</v>
      </c>
      <c r="CO210" s="8" t="str">
        <f t="shared" si="464"/>
        <v/>
      </c>
      <c r="CP210" s="8" t="str">
        <f t="shared" si="465"/>
        <v/>
      </c>
      <c r="CQ210" s="8" t="str">
        <f t="shared" si="466"/>
        <v/>
      </c>
      <c r="CT210" s="9">
        <f t="shared" si="467"/>
        <v>3.6043730794105215</v>
      </c>
      <c r="CU210" s="9"/>
      <c r="CV210" s="3"/>
      <c r="CW210" s="3">
        <f t="shared" si="468"/>
        <v>7.9511767348236471E-3</v>
      </c>
      <c r="CX210" s="3">
        <f t="shared" si="469"/>
        <v>0.92832351905565291</v>
      </c>
      <c r="CY210" s="3">
        <f t="shared" si="470"/>
        <v>1.7694785955436023E-2</v>
      </c>
      <c r="CZ210" s="10">
        <f t="shared" si="471"/>
        <v>0.41112834723060082</v>
      </c>
      <c r="DA210" s="3">
        <f t="shared" si="472"/>
        <v>0.93649920800258468</v>
      </c>
      <c r="DB210" s="3">
        <f t="shared" si="473"/>
        <v>1.7137326770851159E-2</v>
      </c>
      <c r="DC210" s="3">
        <f t="shared" si="474"/>
        <v>2.5255853327911888</v>
      </c>
      <c r="DD210" s="3">
        <f t="shared" si="475"/>
        <v>1.7137326770851159E-2</v>
      </c>
      <c r="DE210" s="3">
        <f t="shared" si="476"/>
        <v>3.2528946435977799E-2</v>
      </c>
      <c r="DF210" s="10">
        <f t="shared" si="477"/>
        <v>47.093446689084494</v>
      </c>
      <c r="DG210" s="1">
        <f t="shared" si="478"/>
        <v>0.95478674085180548</v>
      </c>
    </row>
    <row r="211" spans="1:111" ht="13" x14ac:dyDescent="0.15">
      <c r="A211" s="1" t="s">
        <v>413</v>
      </c>
      <c r="B211" s="2" t="s">
        <v>502</v>
      </c>
      <c r="C211" s="2" t="s">
        <v>331</v>
      </c>
      <c r="D211" s="3" t="s">
        <v>529</v>
      </c>
      <c r="E211" s="3" t="s">
        <v>532</v>
      </c>
      <c r="G211" s="4" t="str">
        <f t="shared" si="412"/>
        <v>fail</v>
      </c>
      <c r="I211" s="5">
        <v>0</v>
      </c>
      <c r="J211" s="5">
        <v>0.36399999999999999</v>
      </c>
      <c r="K211" s="5"/>
      <c r="L211" s="5"/>
      <c r="M211" s="5">
        <v>0</v>
      </c>
      <c r="N211" s="5">
        <v>0</v>
      </c>
      <c r="O211" s="5"/>
      <c r="P211" s="5">
        <v>0.375</v>
      </c>
      <c r="Q211" s="5">
        <v>0</v>
      </c>
      <c r="R211" s="5">
        <v>56.853000000000002</v>
      </c>
      <c r="S211" s="5">
        <v>5.609</v>
      </c>
      <c r="T211" s="5"/>
      <c r="U211" s="5"/>
      <c r="V211" s="5">
        <v>30.85</v>
      </c>
      <c r="W211" s="5"/>
      <c r="X211" s="5">
        <v>2.0049999999999999</v>
      </c>
      <c r="Y211" s="5">
        <v>1.625</v>
      </c>
      <c r="Z211" s="5"/>
      <c r="AA211" s="5"/>
      <c r="AB211" s="5"/>
      <c r="AC211" s="5"/>
      <c r="AD211" s="5"/>
      <c r="AE211" s="5">
        <v>4.4999999999999998E-2</v>
      </c>
      <c r="AF211" s="5"/>
      <c r="AG211" s="5"/>
      <c r="AH211" s="5"/>
      <c r="AI211" s="4">
        <f t="shared" ref="AI211:AI242" si="479">SUM(I211:AH211)</f>
        <v>97.725999999999999</v>
      </c>
      <c r="AJ211" s="1"/>
      <c r="AL211" s="6">
        <f t="shared" ref="AL211:AL242" si="480">IF(I211="","",100*(I211/54.938049)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>0</v>
      </c>
      <c r="AM211" s="6">
        <f t="shared" ref="AM211:AM242" si="481">IF(J211="","",100*(J211/55.845)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>0.34158476139832533</v>
      </c>
      <c r="AN211" s="6" t="str">
        <f t="shared" ref="AN211:AN242" si="482">IF(K211="","",100*(K211/58.9332)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AO211" s="6" t="str">
        <f t="shared" ref="AO211:AO242" si="483">IF(L211="","",100*(L211/58.6934)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AP211" s="6">
        <f t="shared" ref="AP211:AP242" si="484">IF(M211="","",100*(M211/63.546)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>0</v>
      </c>
      <c r="AQ211" s="6">
        <f t="shared" ref="AQ211:AQ242" si="485">IF(N211="","",100*(N211/107.8682)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>0</v>
      </c>
      <c r="AR211" s="6" t="str">
        <f t="shared" ref="AR211:AR242" si="486">IF(O211="","",100*(O211/196.96654)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AS211" s="6">
        <f t="shared" ref="AS211:AS242" si="487">IF(P211="","",100*(P211/204.3833)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>9.6153978891790531E-2</v>
      </c>
      <c r="AT211" s="6">
        <f t="shared" ref="AT211:AT242" si="488">IF(Q211="","",100*(Q211/112.411)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>0</v>
      </c>
      <c r="AU211" s="6">
        <f t="shared" ref="AU211:AU242" si="489">IF(R211="","",100*(R211/65.39)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>45.56416842434227</v>
      </c>
      <c r="AV211" s="6">
        <f t="shared" ref="AV211:AV242" si="490">IF(S211="","",100*(S211/207.2)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>1.4186559650736095</v>
      </c>
      <c r="AW211" s="6" t="str">
        <f t="shared" ref="AW211:AW242" si="491">IF(T211="","",100*(T211/78.96)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AX211" s="6" t="str">
        <f t="shared" ref="AX211:AX242" si="492">IF(U211="","",100*(U211/200.59)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AY211" s="6">
        <f t="shared" ref="AY211:AY242" si="493">IF(V211="","",100*(V211/32.066)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>50.418715799327558</v>
      </c>
      <c r="AZ211" s="6" t="str">
        <f t="shared" ref="AZ211:AZ242" si="494">IF(W211="","",100*(W211/208.98037)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BA211" s="6">
        <f t="shared" ref="BA211:BA242" si="495">IF(X211="","",100*(X211/74.92159)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>1.4024545346902595</v>
      </c>
      <c r="BB211" s="6">
        <f t="shared" ref="BB211:BB242" si="496">IF(Y211="","",100*(Y211/121.757)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>0.69942447575210842</v>
      </c>
      <c r="BC211" s="6" t="str">
        <f t="shared" ref="BC211:BC242" si="497">IF(Z211="","",100*(Z211/30.973762)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BD211" s="6" t="str">
        <f t="shared" ref="BD211:BD242" si="498">IF(AA211="","",100*(AA211/50.9415)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BE211" s="6" t="str">
        <f t="shared" ref="BE211:BE242" si="499">IF(AB211="","",100*(AB211/238.0289)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BF211" s="6" t="str">
        <f t="shared" ref="BF211:BF242" si="500">IF(AC211="","",100*(AC211/28.0855)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BG211" s="6" t="str">
        <f t="shared" ref="BG211:BG242" si="501">IF(AD211="","",100*(AD211/137.327)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BH211" s="6">
        <f t="shared" ref="BH211:BH242" si="502">IF(AE211="","",100*(AE211/40.078)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>5.8842060524081502E-2</v>
      </c>
      <c r="BI211" s="6" t="str">
        <f t="shared" ref="BI211:BI242" si="503">IF(AF211="","",100*(AF211/18.9984032)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BJ211" s="6" t="str">
        <f t="shared" ref="BJ211:BJ242" si="504">IF(AG211="","",100*(AG211/35.4527)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BK211" s="6" t="str">
        <f t="shared" ref="BK211:BK242" si="505">IF(AH211="","",100*(AH211/15.9994)/((I211/54.938049)+(J211/55.845)+(K211/58.9332)+(L211/58.6934)+(M211/63.546)+(N211/107.8682)+(O211/196.96654)+(P211/204.3833)+(Q211/112.411)+(R211/65.39)+(S211/207.2)+(T211/78.96)+(U211/200.59)+(V211/32.066)+(W211/208.98037)+(X211/74.92159)+(Y211/121.757)+(Z211/30.973762)+(AA211/50.9415)+(AB211/238.0289)+(AC211/28.0855)+(AD211/137.327)+(AE211/40.078)+(AF211/18.9984032)+(AG211/35.4527)+(AH211/15.9994)))</f>
        <v/>
      </c>
      <c r="BM211" s="1">
        <v>2</v>
      </c>
      <c r="BN211" s="7">
        <f t="shared" ref="BN211:BN242" si="506">IF(AL211="","",AL211*$BM211/100)</f>
        <v>0</v>
      </c>
      <c r="BO211" s="8">
        <f t="shared" ref="BO211:BO242" si="507">IF(AM211="","",AM211*$BM211/100)</f>
        <v>6.8316952279665064E-3</v>
      </c>
      <c r="BP211" s="8" t="str">
        <f t="shared" ref="BP211:BP242" si="508">IF(AN211="","",AN211*$BM211/100)</f>
        <v/>
      </c>
      <c r="BQ211" s="8" t="str">
        <f t="shared" ref="BQ211:BQ242" si="509">IF(AO211="","",AO211*$BM211/100)</f>
        <v/>
      </c>
      <c r="BR211" s="8">
        <f t="shared" ref="BR211:BR242" si="510">IF(AP211="","",AP211*$BM211/100)</f>
        <v>0</v>
      </c>
      <c r="BS211" s="8">
        <f t="shared" ref="BS211:BS242" si="511">IF(AQ211="","",AQ211*$BM211/100)</f>
        <v>0</v>
      </c>
      <c r="BT211" s="8" t="str">
        <f t="shared" ref="BT211:BT242" si="512">IF(AR211="","",AR211*$BM211/100)</f>
        <v/>
      </c>
      <c r="BU211" s="8">
        <f t="shared" ref="BU211:BU242" si="513">IF(AS211="","",AS211*$BM211/100)</f>
        <v>1.9230795778358107E-3</v>
      </c>
      <c r="BV211" s="8">
        <f t="shared" ref="BV211:BV242" si="514">IF(AT211="","",AT211*$BM211/100)</f>
        <v>0</v>
      </c>
      <c r="BW211" s="8">
        <f t="shared" ref="BW211:BW242" si="515">IF(AU211="","",AU211*$BM211/100)</f>
        <v>0.91128336848684544</v>
      </c>
      <c r="BX211" s="8">
        <f t="shared" ref="BX211:BX242" si="516">IF(AV211="","",AV211*$BM211/100)</f>
        <v>2.837311930147219E-2</v>
      </c>
      <c r="BZ211" s="7" t="str">
        <f t="shared" ref="BZ211:BZ242" si="517">IF(AW211="","",AW211*$BM211/100)</f>
        <v/>
      </c>
      <c r="CA211" s="8" t="str">
        <f t="shared" ref="CA211:CA242" si="518">IF(AX211="","",AX211*$BM211/100)</f>
        <v/>
      </c>
      <c r="CB211" s="8">
        <f t="shared" ref="CB211:CB242" si="519">IF(AY211="","",AY211*$BM211/100)</f>
        <v>1.0083743159865513</v>
      </c>
      <c r="CD211" s="7" t="str">
        <f t="shared" ref="CD211:CD242" si="520">IF(AZ211="","",AZ211*$BM211/100)</f>
        <v/>
      </c>
      <c r="CE211" s="8">
        <f t="shared" ref="CE211:CE242" si="521">IF(BA211="","",BA211*$BM211/100)</f>
        <v>2.8049090693805189E-2</v>
      </c>
      <c r="CF211" s="8">
        <f t="shared" ref="CF211:CF242" si="522">IF(BB211="","",BB211*$BM211/100)</f>
        <v>1.3988489515042168E-2</v>
      </c>
      <c r="CG211" s="8" t="str">
        <f t="shared" ref="CG211:CG242" si="523">IF(BC211="","",BC211*$BM211/100)</f>
        <v/>
      </c>
      <c r="CH211" s="8" t="str">
        <f t="shared" ref="CH211:CH242" si="524">IF(BD211="","",BD211*$BM211/100)</f>
        <v/>
      </c>
      <c r="CI211" s="8" t="str">
        <f t="shared" ref="CI211:CI242" si="525">IF(BE211="","",BE211*$BM211/100)</f>
        <v/>
      </c>
      <c r="CJ211" s="8">
        <f t="shared" ref="CJ211:CJ242" si="526">SUM(CD211:CI211)</f>
        <v>4.2037580208847361E-2</v>
      </c>
      <c r="CK211" s="7" t="str">
        <f t="shared" ref="CK211:CK242" si="527">IF(BF211="","",BF211*$BM211/100)</f>
        <v/>
      </c>
      <c r="CL211" s="8" t="str">
        <f t="shared" ref="CL211:CL242" si="528">IF(BG211="","",BG211*$BM211/100)</f>
        <v/>
      </c>
      <c r="CM211" s="8">
        <f t="shared" ref="CM211:CM242" si="529">IF(BH211="","",BH211*$BM211/100)</f>
        <v>1.17684121048163E-3</v>
      </c>
      <c r="CO211" s="8" t="str">
        <f t="shared" ref="CO211:CO242" si="530">IF(BI211="","",BI211*$BM211/100)</f>
        <v/>
      </c>
      <c r="CP211" s="8" t="str">
        <f t="shared" ref="CP211:CP242" si="531">IF(BJ211="","",BJ211*$BM211/100)</f>
        <v/>
      </c>
      <c r="CQ211" s="8" t="str">
        <f t="shared" ref="CQ211:CQ242" si="532">IF(BK211="","",BK211*$BM211/100)</f>
        <v/>
      </c>
      <c r="CT211" s="9">
        <f t="shared" ref="CT211:CT242" si="533">AY211-AU211</f>
        <v>4.8545473749852874</v>
      </c>
      <c r="CU211" s="9"/>
      <c r="CV211" s="3"/>
      <c r="CW211" s="3">
        <f t="shared" ref="CW211:CW242" si="534">AM211/AY211</f>
        <v>6.7749595756836211E-3</v>
      </c>
      <c r="CX211" s="3">
        <f t="shared" ref="CX211:CX242" si="535">AU211/AY211</f>
        <v>0.90371537041310301</v>
      </c>
      <c r="CY211" s="3">
        <f t="shared" ref="CY211:CY242" si="536">AV211/AY211</f>
        <v>2.8137487093483852E-2</v>
      </c>
      <c r="CZ211" s="10">
        <f t="shared" ref="CZ211:CZ242" si="537">AL211+AT211+AM211</f>
        <v>0.34158476139832533</v>
      </c>
      <c r="DA211" s="3">
        <f t="shared" ref="DA211:DA242" si="538">(AM211+AU211+AT211+AL211)/AY211</f>
        <v>0.91049032998878654</v>
      </c>
      <c r="DB211" s="3">
        <f t="shared" ref="DB211:DB242" si="539">AV211/(BA211+BB211+AY211)</f>
        <v>2.7011422285143465E-2</v>
      </c>
      <c r="DC211" s="3">
        <f t="shared" ref="DC211:DC242" si="540">AV211+BA211+BB211</f>
        <v>3.5205349755159774</v>
      </c>
      <c r="DD211" s="3">
        <f t="shared" ref="DD211:DD242" si="541">(AP211+AQ211+AV211)/(AY211+BA211+BB211)</f>
        <v>2.7011422285143465E-2</v>
      </c>
      <c r="DE211" s="3">
        <f t="shared" ref="DE211:DE242" si="542">(BA211+BB211)/AY211</f>
        <v>4.168846780644106E-2</v>
      </c>
      <c r="DF211" s="10">
        <f t="shared" ref="DF211:DF242" si="543">AM211+AU211+AT211+AL211</f>
        <v>45.905753185740593</v>
      </c>
      <c r="DG211" s="1">
        <f t="shared" ref="DG211:DG242" si="544">(AU211+AT211+AM211+AL211+BA211)/AY211</f>
        <v>0.9383064794574123</v>
      </c>
    </row>
    <row r="212" spans="1:111" ht="13" x14ac:dyDescent="0.15">
      <c r="A212" s="1" t="s">
        <v>413</v>
      </c>
      <c r="B212" s="2" t="s">
        <v>502</v>
      </c>
      <c r="C212" s="2" t="s">
        <v>336</v>
      </c>
      <c r="D212" s="3" t="s">
        <v>529</v>
      </c>
      <c r="E212" s="3" t="s">
        <v>532</v>
      </c>
      <c r="G212" s="4" t="str">
        <f t="shared" si="412"/>
        <v>fail</v>
      </c>
      <c r="I212" s="5">
        <v>0</v>
      </c>
      <c r="J212" s="5">
        <v>0.76700000000000002</v>
      </c>
      <c r="K212" s="5"/>
      <c r="L212" s="5"/>
      <c r="M212" s="5">
        <v>8.6999999999999994E-2</v>
      </c>
      <c r="N212" s="5">
        <v>0</v>
      </c>
      <c r="O212" s="5"/>
      <c r="P212" s="5">
        <v>0.40799999999999997</v>
      </c>
      <c r="Q212" s="5">
        <v>0</v>
      </c>
      <c r="R212" s="5">
        <v>59.688000000000002</v>
      </c>
      <c r="S212" s="5">
        <v>2.2280000000000002</v>
      </c>
      <c r="T212" s="5"/>
      <c r="U212" s="5"/>
      <c r="V212" s="5">
        <v>31.844999999999999</v>
      </c>
      <c r="W212" s="5"/>
      <c r="X212" s="5">
        <v>1.2230000000000001</v>
      </c>
      <c r="Y212" s="5">
        <v>1.4470000000000001</v>
      </c>
      <c r="Z212" s="5"/>
      <c r="AA212" s="5"/>
      <c r="AB212" s="5"/>
      <c r="AC212" s="5"/>
      <c r="AD212" s="5"/>
      <c r="AE212" s="5">
        <v>2.7E-2</v>
      </c>
      <c r="AF212" s="5"/>
      <c r="AG212" s="5"/>
      <c r="AH212" s="5"/>
      <c r="AI212" s="4">
        <f t="shared" si="479"/>
        <v>97.72</v>
      </c>
      <c r="AJ212" s="1"/>
      <c r="AL212" s="6">
        <f t="shared" si="480"/>
        <v>0</v>
      </c>
      <c r="AM212" s="6">
        <f t="shared" si="481"/>
        <v>0.69979344121864118</v>
      </c>
      <c r="AN212" s="6" t="str">
        <f t="shared" si="482"/>
        <v/>
      </c>
      <c r="AO212" s="6" t="str">
        <f t="shared" si="483"/>
        <v/>
      </c>
      <c r="AP212" s="6">
        <f t="shared" si="484"/>
        <v>6.9757327414028764E-2</v>
      </c>
      <c r="AQ212" s="6">
        <f t="shared" si="485"/>
        <v>0</v>
      </c>
      <c r="AR212" s="6" t="str">
        <f t="shared" si="486"/>
        <v/>
      </c>
      <c r="AS212" s="6">
        <f t="shared" si="487"/>
        <v>0.10171231875697223</v>
      </c>
      <c r="AT212" s="6">
        <f t="shared" si="488"/>
        <v>0</v>
      </c>
      <c r="AU212" s="6">
        <f t="shared" si="489"/>
        <v>46.508730876144114</v>
      </c>
      <c r="AV212" s="6">
        <f t="shared" si="490"/>
        <v>0.54787847029101611</v>
      </c>
      <c r="AW212" s="6" t="str">
        <f t="shared" si="491"/>
        <v/>
      </c>
      <c r="AX212" s="6" t="str">
        <f t="shared" si="492"/>
        <v/>
      </c>
      <c r="AY212" s="6">
        <f t="shared" si="493"/>
        <v>50.600553107220257</v>
      </c>
      <c r="AZ212" s="6" t="str">
        <f t="shared" si="494"/>
        <v/>
      </c>
      <c r="BA212" s="6">
        <f t="shared" si="495"/>
        <v>0.83172215592985166</v>
      </c>
      <c r="BB212" s="6">
        <f t="shared" si="496"/>
        <v>0.60552683066976154</v>
      </c>
      <c r="BC212" s="6" t="str">
        <f t="shared" si="497"/>
        <v/>
      </c>
      <c r="BD212" s="6" t="str">
        <f t="shared" si="498"/>
        <v/>
      </c>
      <c r="BE212" s="6" t="str">
        <f t="shared" si="499"/>
        <v/>
      </c>
      <c r="BF212" s="6" t="str">
        <f t="shared" si="500"/>
        <v/>
      </c>
      <c r="BG212" s="6" t="str">
        <f t="shared" si="501"/>
        <v/>
      </c>
      <c r="BH212" s="6">
        <f t="shared" si="502"/>
        <v>3.4325472355344014E-2</v>
      </c>
      <c r="BI212" s="6" t="str">
        <f t="shared" si="503"/>
        <v/>
      </c>
      <c r="BJ212" s="6" t="str">
        <f t="shared" si="504"/>
        <v/>
      </c>
      <c r="BK212" s="6" t="str">
        <f t="shared" si="505"/>
        <v/>
      </c>
      <c r="BM212" s="1">
        <v>2</v>
      </c>
      <c r="BN212" s="7">
        <f t="shared" si="506"/>
        <v>0</v>
      </c>
      <c r="BO212" s="8">
        <f t="shared" si="507"/>
        <v>1.3995868824372823E-2</v>
      </c>
      <c r="BP212" s="8" t="str">
        <f t="shared" si="508"/>
        <v/>
      </c>
      <c r="BQ212" s="8" t="str">
        <f t="shared" si="509"/>
        <v/>
      </c>
      <c r="BR212" s="8">
        <f t="shared" si="510"/>
        <v>1.3951465482805753E-3</v>
      </c>
      <c r="BS212" s="8">
        <f t="shared" si="511"/>
        <v>0</v>
      </c>
      <c r="BT212" s="8" t="str">
        <f t="shared" si="512"/>
        <v/>
      </c>
      <c r="BU212" s="8">
        <f t="shared" si="513"/>
        <v>2.0342463751394447E-3</v>
      </c>
      <c r="BV212" s="8">
        <f t="shared" si="514"/>
        <v>0</v>
      </c>
      <c r="BW212" s="8">
        <f t="shared" si="515"/>
        <v>0.93017461752288222</v>
      </c>
      <c r="BX212" s="8">
        <f t="shared" si="516"/>
        <v>1.0957569405820322E-2</v>
      </c>
      <c r="BZ212" s="7" t="str">
        <f t="shared" si="517"/>
        <v/>
      </c>
      <c r="CA212" s="8" t="str">
        <f t="shared" si="518"/>
        <v/>
      </c>
      <c r="CB212" s="8">
        <f t="shared" si="519"/>
        <v>1.0120110621444052</v>
      </c>
      <c r="CD212" s="7" t="str">
        <f t="shared" si="520"/>
        <v/>
      </c>
      <c r="CE212" s="8">
        <f t="shared" si="521"/>
        <v>1.6634443118597034E-2</v>
      </c>
      <c r="CF212" s="8">
        <f t="shared" si="522"/>
        <v>1.211053661339523E-2</v>
      </c>
      <c r="CG212" s="8" t="str">
        <f t="shared" si="523"/>
        <v/>
      </c>
      <c r="CH212" s="8" t="str">
        <f t="shared" si="524"/>
        <v/>
      </c>
      <c r="CI212" s="8" t="str">
        <f t="shared" si="525"/>
        <v/>
      </c>
      <c r="CJ212" s="8">
        <f t="shared" si="526"/>
        <v>2.8744979731992262E-2</v>
      </c>
      <c r="CK212" s="7" t="str">
        <f t="shared" si="527"/>
        <v/>
      </c>
      <c r="CL212" s="8" t="str">
        <f t="shared" si="528"/>
        <v/>
      </c>
      <c r="CM212" s="8">
        <f t="shared" si="529"/>
        <v>6.8650944710688024E-4</v>
      </c>
      <c r="CO212" s="8" t="str">
        <f t="shared" si="530"/>
        <v/>
      </c>
      <c r="CP212" s="8" t="str">
        <f t="shared" si="531"/>
        <v/>
      </c>
      <c r="CQ212" s="8" t="str">
        <f t="shared" si="532"/>
        <v/>
      </c>
      <c r="CT212" s="9">
        <f t="shared" si="533"/>
        <v>4.0918222310761436</v>
      </c>
      <c r="CU212" s="9"/>
      <c r="CV212" s="3"/>
      <c r="CW212" s="3">
        <f t="shared" si="534"/>
        <v>1.382975873279114E-2</v>
      </c>
      <c r="CX212" s="3">
        <f t="shared" si="535"/>
        <v>0.91913483193739487</v>
      </c>
      <c r="CY212" s="3">
        <f t="shared" si="536"/>
        <v>1.0827519397467587E-2</v>
      </c>
      <c r="CZ212" s="10">
        <f t="shared" si="537"/>
        <v>0.69979344121864118</v>
      </c>
      <c r="DA212" s="3">
        <f t="shared" si="538"/>
        <v>0.93296459067018589</v>
      </c>
      <c r="DB212" s="3">
        <f t="shared" si="539"/>
        <v>1.0528470616480618E-2</v>
      </c>
      <c r="DC212" s="3">
        <f t="shared" si="540"/>
        <v>1.9851274568906292</v>
      </c>
      <c r="DD212" s="3">
        <f t="shared" si="541"/>
        <v>1.186898317864191E-2</v>
      </c>
      <c r="DE212" s="3">
        <f t="shared" si="542"/>
        <v>2.8403819688574319E-2</v>
      </c>
      <c r="DF212" s="10">
        <f t="shared" si="543"/>
        <v>47.208524317362752</v>
      </c>
      <c r="DG212" s="1">
        <f t="shared" si="544"/>
        <v>0.94940160775510729</v>
      </c>
    </row>
    <row r="213" spans="1:111" ht="13" x14ac:dyDescent="0.15">
      <c r="A213" s="1" t="s">
        <v>413</v>
      </c>
      <c r="B213" s="2" t="s">
        <v>502</v>
      </c>
      <c r="C213" s="2" t="s">
        <v>338</v>
      </c>
      <c r="D213" s="3" t="s">
        <v>529</v>
      </c>
      <c r="E213" s="3" t="s">
        <v>532</v>
      </c>
      <c r="G213" s="4" t="str">
        <f t="shared" si="412"/>
        <v>fail</v>
      </c>
      <c r="I213" s="5">
        <v>0</v>
      </c>
      <c r="J213" s="5">
        <v>0.151</v>
      </c>
      <c r="K213" s="5"/>
      <c r="L213" s="5"/>
      <c r="M213" s="5">
        <v>0</v>
      </c>
      <c r="N213" s="5">
        <v>0</v>
      </c>
      <c r="O213" s="5"/>
      <c r="P213" s="5">
        <v>9.5000000000000001E-2</v>
      </c>
      <c r="Q213" s="5">
        <v>5.8999999999999997E-2</v>
      </c>
      <c r="R213" s="5">
        <v>59.533999999999999</v>
      </c>
      <c r="S213" s="5">
        <v>4.218</v>
      </c>
      <c r="T213" s="5"/>
      <c r="U213" s="5"/>
      <c r="V213" s="5">
        <v>31.268999999999998</v>
      </c>
      <c r="W213" s="5"/>
      <c r="X213" s="5">
        <v>1.028</v>
      </c>
      <c r="Y213" s="5">
        <v>1.208</v>
      </c>
      <c r="Z213" s="5"/>
      <c r="AA213" s="5"/>
      <c r="AB213" s="5"/>
      <c r="AC213" s="5"/>
      <c r="AD213" s="5"/>
      <c r="AE213" s="5">
        <v>0.11700000000000001</v>
      </c>
      <c r="AF213" s="5"/>
      <c r="AG213" s="5"/>
      <c r="AH213" s="5"/>
      <c r="AI213" s="4">
        <f t="shared" si="479"/>
        <v>97.679000000000002</v>
      </c>
      <c r="AJ213" s="1"/>
      <c r="AL213" s="6">
        <f t="shared" si="480"/>
        <v>0</v>
      </c>
      <c r="AM213" s="6">
        <f t="shared" si="481"/>
        <v>0.1396503019970253</v>
      </c>
      <c r="AN213" s="6" t="str">
        <f t="shared" si="482"/>
        <v/>
      </c>
      <c r="AO213" s="6" t="str">
        <f t="shared" si="483"/>
        <v/>
      </c>
      <c r="AP213" s="6">
        <f t="shared" si="484"/>
        <v>0</v>
      </c>
      <c r="AQ213" s="6">
        <f t="shared" si="485"/>
        <v>0</v>
      </c>
      <c r="AR213" s="6" t="str">
        <f t="shared" si="486"/>
        <v/>
      </c>
      <c r="AS213" s="6">
        <f t="shared" si="487"/>
        <v>2.400642140848791E-2</v>
      </c>
      <c r="AT213" s="6">
        <f t="shared" si="488"/>
        <v>2.7107684824887148E-2</v>
      </c>
      <c r="AU213" s="6">
        <f t="shared" si="489"/>
        <v>47.022200932138354</v>
      </c>
      <c r="AV213" s="6">
        <f t="shared" si="490"/>
        <v>1.0513953489980159</v>
      </c>
      <c r="AW213" s="6" t="str">
        <f t="shared" si="491"/>
        <v/>
      </c>
      <c r="AX213" s="6" t="str">
        <f t="shared" si="492"/>
        <v/>
      </c>
      <c r="AY213" s="6">
        <f t="shared" si="493"/>
        <v>50.363793136028143</v>
      </c>
      <c r="AZ213" s="6" t="str">
        <f t="shared" si="494"/>
        <v/>
      </c>
      <c r="BA213" s="6">
        <f t="shared" si="495"/>
        <v>0.70865581698354163</v>
      </c>
      <c r="BB213" s="6">
        <f t="shared" si="496"/>
        <v>0.51241545800398347</v>
      </c>
      <c r="BC213" s="6" t="str">
        <f t="shared" si="497"/>
        <v/>
      </c>
      <c r="BD213" s="6" t="str">
        <f t="shared" si="498"/>
        <v/>
      </c>
      <c r="BE213" s="6" t="str">
        <f t="shared" si="499"/>
        <v/>
      </c>
      <c r="BF213" s="6" t="str">
        <f t="shared" si="500"/>
        <v/>
      </c>
      <c r="BG213" s="6" t="str">
        <f t="shared" si="501"/>
        <v/>
      </c>
      <c r="BH213" s="6">
        <f t="shared" si="502"/>
        <v>0.15077489961756591</v>
      </c>
      <c r="BI213" s="6" t="str">
        <f t="shared" si="503"/>
        <v/>
      </c>
      <c r="BJ213" s="6" t="str">
        <f t="shared" si="504"/>
        <v/>
      </c>
      <c r="BK213" s="6" t="str">
        <f t="shared" si="505"/>
        <v/>
      </c>
      <c r="BM213" s="1">
        <v>2</v>
      </c>
      <c r="BN213" s="7">
        <f t="shared" si="506"/>
        <v>0</v>
      </c>
      <c r="BO213" s="8">
        <f t="shared" si="507"/>
        <v>2.793006039940506E-3</v>
      </c>
      <c r="BP213" s="8" t="str">
        <f t="shared" si="508"/>
        <v/>
      </c>
      <c r="BQ213" s="8" t="str">
        <f t="shared" si="509"/>
        <v/>
      </c>
      <c r="BR213" s="8">
        <f t="shared" si="510"/>
        <v>0</v>
      </c>
      <c r="BS213" s="8">
        <f t="shared" si="511"/>
        <v>0</v>
      </c>
      <c r="BT213" s="8" t="str">
        <f t="shared" si="512"/>
        <v/>
      </c>
      <c r="BU213" s="8">
        <f t="shared" si="513"/>
        <v>4.8012842816975819E-4</v>
      </c>
      <c r="BV213" s="8">
        <f t="shared" si="514"/>
        <v>5.4215369649774291E-4</v>
      </c>
      <c r="BW213" s="8">
        <f t="shared" si="515"/>
        <v>0.94044401864276705</v>
      </c>
      <c r="BX213" s="8">
        <f t="shared" si="516"/>
        <v>2.1027906979960317E-2</v>
      </c>
      <c r="BZ213" s="7" t="str">
        <f t="shared" si="517"/>
        <v/>
      </c>
      <c r="CA213" s="8" t="str">
        <f t="shared" si="518"/>
        <v/>
      </c>
      <c r="CB213" s="8">
        <f t="shared" si="519"/>
        <v>1.0072758627205629</v>
      </c>
      <c r="CD213" s="7" t="str">
        <f t="shared" si="520"/>
        <v/>
      </c>
      <c r="CE213" s="8">
        <f t="shared" si="521"/>
        <v>1.4173116339670833E-2</v>
      </c>
      <c r="CF213" s="8">
        <f t="shared" si="522"/>
        <v>1.0248309160079669E-2</v>
      </c>
      <c r="CG213" s="8" t="str">
        <f t="shared" si="523"/>
        <v/>
      </c>
      <c r="CH213" s="8" t="str">
        <f t="shared" si="524"/>
        <v/>
      </c>
      <c r="CI213" s="8" t="str">
        <f t="shared" si="525"/>
        <v/>
      </c>
      <c r="CJ213" s="8">
        <f t="shared" si="526"/>
        <v>2.4421425499750501E-2</v>
      </c>
      <c r="CK213" s="7" t="str">
        <f t="shared" si="527"/>
        <v/>
      </c>
      <c r="CL213" s="8" t="str">
        <f t="shared" si="528"/>
        <v/>
      </c>
      <c r="CM213" s="8">
        <f t="shared" si="529"/>
        <v>3.0154979923513181E-3</v>
      </c>
      <c r="CO213" s="8" t="str">
        <f t="shared" si="530"/>
        <v/>
      </c>
      <c r="CP213" s="8" t="str">
        <f t="shared" si="531"/>
        <v/>
      </c>
      <c r="CQ213" s="8" t="str">
        <f t="shared" si="532"/>
        <v/>
      </c>
      <c r="CT213" s="9">
        <f t="shared" si="533"/>
        <v>3.3415922038897889</v>
      </c>
      <c r="CU213" s="9"/>
      <c r="CV213" s="3"/>
      <c r="CW213" s="3">
        <f t="shared" si="534"/>
        <v>2.7728313000540332E-3</v>
      </c>
      <c r="CX213" s="3">
        <f t="shared" si="535"/>
        <v>0.93365090284473917</v>
      </c>
      <c r="CY213" s="3">
        <f t="shared" si="536"/>
        <v>2.0876015953728708E-2</v>
      </c>
      <c r="CZ213" s="10">
        <f t="shared" si="537"/>
        <v>0.16675798682191245</v>
      </c>
      <c r="DA213" s="3">
        <f t="shared" si="538"/>
        <v>0.93696197169873729</v>
      </c>
      <c r="DB213" s="3">
        <f t="shared" si="539"/>
        <v>2.0381857372363203E-2</v>
      </c>
      <c r="DC213" s="3">
        <f t="shared" si="540"/>
        <v>2.2724666239855411</v>
      </c>
      <c r="DD213" s="3">
        <f t="shared" si="541"/>
        <v>2.0381857372363203E-2</v>
      </c>
      <c r="DE213" s="3">
        <f t="shared" si="542"/>
        <v>2.4245022047674598E-2</v>
      </c>
      <c r="DF213" s="10">
        <f t="shared" si="543"/>
        <v>47.18895891896026</v>
      </c>
      <c r="DG213" s="1">
        <f t="shared" si="544"/>
        <v>0.95103271126891875</v>
      </c>
    </row>
    <row r="214" spans="1:111" ht="13" x14ac:dyDescent="0.15">
      <c r="A214" s="1" t="s">
        <v>413</v>
      </c>
      <c r="B214" s="2" t="s">
        <v>512</v>
      </c>
      <c r="C214" s="2" t="s">
        <v>360</v>
      </c>
      <c r="D214" s="3" t="s">
        <v>529</v>
      </c>
      <c r="E214" s="3" t="s">
        <v>531</v>
      </c>
      <c r="G214" s="4" t="str">
        <f t="shared" si="412"/>
        <v>fail</v>
      </c>
      <c r="I214" s="5">
        <v>0</v>
      </c>
      <c r="J214" s="5">
        <v>0.97099999999999997</v>
      </c>
      <c r="K214" s="5"/>
      <c r="L214" s="5"/>
      <c r="M214" s="5">
        <v>0</v>
      </c>
      <c r="N214" s="5">
        <v>0</v>
      </c>
      <c r="O214" s="5"/>
      <c r="P214" s="5">
        <v>0.13300000000000001</v>
      </c>
      <c r="Q214" s="5">
        <v>0</v>
      </c>
      <c r="R214" s="5">
        <v>60.911000000000001</v>
      </c>
      <c r="S214" s="5">
        <v>2.0779999999999998</v>
      </c>
      <c r="T214" s="5"/>
      <c r="U214" s="5"/>
      <c r="V214" s="5">
        <v>32.244</v>
      </c>
      <c r="W214" s="5"/>
      <c r="X214" s="5">
        <v>0.90900000000000003</v>
      </c>
      <c r="Y214" s="5">
        <v>0.65300000000000002</v>
      </c>
      <c r="Z214" s="5"/>
      <c r="AA214" s="5"/>
      <c r="AB214" s="5"/>
      <c r="AC214" s="5"/>
      <c r="AD214" s="5"/>
      <c r="AE214" s="5">
        <v>1.7000000000000001E-2</v>
      </c>
      <c r="AF214" s="5"/>
      <c r="AG214" s="5"/>
      <c r="AH214" s="5"/>
      <c r="AI214" s="4">
        <f t="shared" si="479"/>
        <v>97.916000000000011</v>
      </c>
      <c r="AJ214" s="1"/>
      <c r="AL214" s="6">
        <f t="shared" si="480"/>
        <v>0</v>
      </c>
      <c r="AM214" s="6">
        <f t="shared" si="481"/>
        <v>0.87680525450006863</v>
      </c>
      <c r="AN214" s="6" t="str">
        <f t="shared" si="482"/>
        <v/>
      </c>
      <c r="AO214" s="6" t="str">
        <f t="shared" si="483"/>
        <v/>
      </c>
      <c r="AP214" s="6">
        <f t="shared" si="484"/>
        <v>0</v>
      </c>
      <c r="AQ214" s="6">
        <f t="shared" si="485"/>
        <v>0</v>
      </c>
      <c r="AR214" s="6" t="str">
        <f t="shared" si="486"/>
        <v/>
      </c>
      <c r="AS214" s="6">
        <f t="shared" si="487"/>
        <v>3.2815153723556673E-2</v>
      </c>
      <c r="AT214" s="6">
        <f t="shared" si="488"/>
        <v>0</v>
      </c>
      <c r="AU214" s="6">
        <f t="shared" si="489"/>
        <v>46.97346545508686</v>
      </c>
      <c r="AV214" s="6">
        <f t="shared" si="490"/>
        <v>0.50573615372462644</v>
      </c>
      <c r="AW214" s="6" t="str">
        <f t="shared" si="491"/>
        <v/>
      </c>
      <c r="AX214" s="6" t="str">
        <f t="shared" si="492"/>
        <v/>
      </c>
      <c r="AY214" s="6">
        <f t="shared" si="493"/>
        <v>50.707515653205945</v>
      </c>
      <c r="AZ214" s="6" t="str">
        <f t="shared" si="494"/>
        <v/>
      </c>
      <c r="BA214" s="6">
        <f t="shared" si="495"/>
        <v>0.61182202468534952</v>
      </c>
      <c r="BB214" s="6">
        <f t="shared" si="496"/>
        <v>0.27045029005092491</v>
      </c>
      <c r="BC214" s="6" t="str">
        <f t="shared" si="497"/>
        <v/>
      </c>
      <c r="BD214" s="6" t="str">
        <f t="shared" si="498"/>
        <v/>
      </c>
      <c r="BE214" s="6" t="str">
        <f t="shared" si="499"/>
        <v/>
      </c>
      <c r="BF214" s="6" t="str">
        <f t="shared" si="500"/>
        <v/>
      </c>
      <c r="BG214" s="6" t="str">
        <f t="shared" si="501"/>
        <v/>
      </c>
      <c r="BH214" s="6">
        <f t="shared" si="502"/>
        <v>2.1390015022674316E-2</v>
      </c>
      <c r="BI214" s="6" t="str">
        <f t="shared" si="503"/>
        <v/>
      </c>
      <c r="BJ214" s="6" t="str">
        <f t="shared" si="504"/>
        <v/>
      </c>
      <c r="BK214" s="6" t="str">
        <f t="shared" si="505"/>
        <v/>
      </c>
      <c r="BM214" s="1">
        <v>2</v>
      </c>
      <c r="BN214" s="7">
        <f t="shared" si="506"/>
        <v>0</v>
      </c>
      <c r="BO214" s="8">
        <f t="shared" si="507"/>
        <v>1.7536105090001374E-2</v>
      </c>
      <c r="BP214" s="8" t="str">
        <f t="shared" si="508"/>
        <v/>
      </c>
      <c r="BQ214" s="8" t="str">
        <f t="shared" si="509"/>
        <v/>
      </c>
      <c r="BR214" s="8">
        <f t="shared" si="510"/>
        <v>0</v>
      </c>
      <c r="BS214" s="8">
        <f t="shared" si="511"/>
        <v>0</v>
      </c>
      <c r="BT214" s="8" t="str">
        <f t="shared" si="512"/>
        <v/>
      </c>
      <c r="BU214" s="8">
        <f t="shared" si="513"/>
        <v>6.5630307447113348E-4</v>
      </c>
      <c r="BV214" s="8">
        <f t="shared" si="514"/>
        <v>0</v>
      </c>
      <c r="BW214" s="8">
        <f t="shared" si="515"/>
        <v>0.9394693091017372</v>
      </c>
      <c r="BX214" s="8">
        <f t="shared" si="516"/>
        <v>1.0114723074492529E-2</v>
      </c>
      <c r="BZ214" s="7" t="str">
        <f t="shared" si="517"/>
        <v/>
      </c>
      <c r="CA214" s="8" t="str">
        <f t="shared" si="518"/>
        <v/>
      </c>
      <c r="CB214" s="8">
        <f t="shared" si="519"/>
        <v>1.014150313064119</v>
      </c>
      <c r="CD214" s="7" t="str">
        <f t="shared" si="520"/>
        <v/>
      </c>
      <c r="CE214" s="8">
        <f t="shared" si="521"/>
        <v>1.223644049370699E-2</v>
      </c>
      <c r="CF214" s="8">
        <f t="shared" si="522"/>
        <v>5.4090058010184986E-3</v>
      </c>
      <c r="CG214" s="8" t="str">
        <f t="shared" si="523"/>
        <v/>
      </c>
      <c r="CH214" s="8" t="str">
        <f t="shared" si="524"/>
        <v/>
      </c>
      <c r="CI214" s="8" t="str">
        <f t="shared" si="525"/>
        <v/>
      </c>
      <c r="CJ214" s="8">
        <f t="shared" si="526"/>
        <v>1.7645446294725489E-2</v>
      </c>
      <c r="CK214" s="7" t="str">
        <f t="shared" si="527"/>
        <v/>
      </c>
      <c r="CL214" s="8" t="str">
        <f t="shared" si="528"/>
        <v/>
      </c>
      <c r="CM214" s="8">
        <f t="shared" si="529"/>
        <v>4.278003004534863E-4</v>
      </c>
      <c r="CO214" s="8" t="str">
        <f t="shared" si="530"/>
        <v/>
      </c>
      <c r="CP214" s="8" t="str">
        <f t="shared" si="531"/>
        <v/>
      </c>
      <c r="CQ214" s="8" t="str">
        <f t="shared" si="532"/>
        <v/>
      </c>
      <c r="CT214" s="9">
        <f t="shared" si="533"/>
        <v>3.7340501981190855</v>
      </c>
      <c r="CU214" s="9"/>
      <c r="CV214" s="3"/>
      <c r="CW214" s="3">
        <f t="shared" si="534"/>
        <v>1.7291425998793401E-2</v>
      </c>
      <c r="CX214" s="3">
        <f t="shared" si="535"/>
        <v>0.92636101078868371</v>
      </c>
      <c r="CY214" s="3">
        <f t="shared" si="536"/>
        <v>9.9735936026408671E-3</v>
      </c>
      <c r="CZ214" s="10">
        <f t="shared" si="537"/>
        <v>0.87680525450006863</v>
      </c>
      <c r="DA214" s="3">
        <f t="shared" si="538"/>
        <v>0.94365243678747712</v>
      </c>
      <c r="DB214" s="3">
        <f t="shared" si="539"/>
        <v>9.8030283442701836E-3</v>
      </c>
      <c r="DC214" s="3">
        <f t="shared" si="540"/>
        <v>1.3880084684609009</v>
      </c>
      <c r="DD214" s="3">
        <f t="shared" si="541"/>
        <v>9.8030283442701836E-3</v>
      </c>
      <c r="DE214" s="3">
        <f t="shared" si="542"/>
        <v>1.7399241579300156E-2</v>
      </c>
      <c r="DF214" s="10">
        <f t="shared" si="543"/>
        <v>47.85027070958693</v>
      </c>
      <c r="DG214" s="1">
        <f t="shared" si="544"/>
        <v>0.95571814375032005</v>
      </c>
    </row>
    <row r="215" spans="1:111" ht="13" x14ac:dyDescent="0.15">
      <c r="A215" s="1" t="s">
        <v>413</v>
      </c>
      <c r="B215" s="2" t="s">
        <v>512</v>
      </c>
      <c r="C215" s="2" t="s">
        <v>363</v>
      </c>
      <c r="D215" s="3" t="s">
        <v>529</v>
      </c>
      <c r="E215" s="3" t="s">
        <v>531</v>
      </c>
      <c r="G215" s="4" t="str">
        <f t="shared" si="412"/>
        <v>fail</v>
      </c>
      <c r="I215" s="5">
        <v>0</v>
      </c>
      <c r="J215" s="5">
        <v>0.85</v>
      </c>
      <c r="K215" s="5"/>
      <c r="L215" s="5"/>
      <c r="M215" s="5">
        <v>0</v>
      </c>
      <c r="N215" s="5">
        <v>0</v>
      </c>
      <c r="O215" s="5"/>
      <c r="P215" s="5">
        <v>0</v>
      </c>
      <c r="Q215" s="5">
        <v>0</v>
      </c>
      <c r="R215" s="5">
        <v>60.356999999999999</v>
      </c>
      <c r="S215" s="5">
        <v>2.6749999999999998</v>
      </c>
      <c r="T215" s="5"/>
      <c r="U215" s="5"/>
      <c r="V215" s="5">
        <v>31.884</v>
      </c>
      <c r="W215" s="5"/>
      <c r="X215" s="5">
        <v>0.89600000000000002</v>
      </c>
      <c r="Y215" s="5">
        <v>0.71799999999999997</v>
      </c>
      <c r="Z215" s="5"/>
      <c r="AA215" s="5"/>
      <c r="AB215" s="5"/>
      <c r="AC215" s="5"/>
      <c r="AD215" s="5"/>
      <c r="AE215" s="5">
        <v>6.2E-2</v>
      </c>
      <c r="AF215" s="5"/>
      <c r="AG215" s="5"/>
      <c r="AH215" s="5"/>
      <c r="AI215" s="4">
        <f t="shared" si="479"/>
        <v>97.441999999999993</v>
      </c>
      <c r="AJ215" s="1"/>
      <c r="AL215" s="6">
        <f t="shared" si="480"/>
        <v>0</v>
      </c>
      <c r="AM215" s="6">
        <f t="shared" si="481"/>
        <v>0.77463396751630031</v>
      </c>
      <c r="AN215" s="6" t="str">
        <f t="shared" si="482"/>
        <v/>
      </c>
      <c r="AO215" s="6" t="str">
        <f t="shared" si="483"/>
        <v/>
      </c>
      <c r="AP215" s="6">
        <f t="shared" si="484"/>
        <v>0</v>
      </c>
      <c r="AQ215" s="6">
        <f t="shared" si="485"/>
        <v>0</v>
      </c>
      <c r="AR215" s="6" t="str">
        <f t="shared" si="486"/>
        <v/>
      </c>
      <c r="AS215" s="6">
        <f t="shared" si="487"/>
        <v>0</v>
      </c>
      <c r="AT215" s="6">
        <f t="shared" si="488"/>
        <v>0</v>
      </c>
      <c r="AU215" s="6">
        <f t="shared" si="489"/>
        <v>46.976235849425812</v>
      </c>
      <c r="AV215" s="6">
        <f t="shared" si="490"/>
        <v>0.65704625099455116</v>
      </c>
      <c r="AW215" s="6" t="str">
        <f t="shared" si="491"/>
        <v/>
      </c>
      <c r="AX215" s="6" t="str">
        <f t="shared" si="492"/>
        <v/>
      </c>
      <c r="AY215" s="6">
        <f t="shared" si="493"/>
        <v>50.604590934729444</v>
      </c>
      <c r="AZ215" s="6" t="str">
        <f t="shared" si="494"/>
        <v/>
      </c>
      <c r="BA215" s="6">
        <f t="shared" si="495"/>
        <v>0.60864341897409757</v>
      </c>
      <c r="BB215" s="6">
        <f t="shared" si="496"/>
        <v>0.30011825435958034</v>
      </c>
      <c r="BC215" s="6" t="str">
        <f t="shared" si="497"/>
        <v/>
      </c>
      <c r="BD215" s="6" t="str">
        <f t="shared" si="498"/>
        <v/>
      </c>
      <c r="BE215" s="6" t="str">
        <f t="shared" si="499"/>
        <v/>
      </c>
      <c r="BF215" s="6" t="str">
        <f t="shared" si="500"/>
        <v/>
      </c>
      <c r="BG215" s="6" t="str">
        <f t="shared" si="501"/>
        <v/>
      </c>
      <c r="BH215" s="6">
        <f t="shared" si="502"/>
        <v>7.8731324000222008E-2</v>
      </c>
      <c r="BI215" s="6" t="str">
        <f t="shared" si="503"/>
        <v/>
      </c>
      <c r="BJ215" s="6" t="str">
        <f t="shared" si="504"/>
        <v/>
      </c>
      <c r="BK215" s="6" t="str">
        <f t="shared" si="505"/>
        <v/>
      </c>
      <c r="BM215" s="1">
        <v>2</v>
      </c>
      <c r="BN215" s="7">
        <f t="shared" si="506"/>
        <v>0</v>
      </c>
      <c r="BO215" s="8">
        <f t="shared" si="507"/>
        <v>1.5492679350326007E-2</v>
      </c>
      <c r="BP215" s="8" t="str">
        <f t="shared" si="508"/>
        <v/>
      </c>
      <c r="BQ215" s="8" t="str">
        <f t="shared" si="509"/>
        <v/>
      </c>
      <c r="BR215" s="8">
        <f t="shared" si="510"/>
        <v>0</v>
      </c>
      <c r="BS215" s="8">
        <f t="shared" si="511"/>
        <v>0</v>
      </c>
      <c r="BT215" s="8" t="str">
        <f t="shared" si="512"/>
        <v/>
      </c>
      <c r="BU215" s="8">
        <f t="shared" si="513"/>
        <v>0</v>
      </c>
      <c r="BV215" s="8">
        <f t="shared" si="514"/>
        <v>0</v>
      </c>
      <c r="BW215" s="8">
        <f t="shared" si="515"/>
        <v>0.93952471698851625</v>
      </c>
      <c r="BX215" s="8">
        <f t="shared" si="516"/>
        <v>1.3140925019891024E-2</v>
      </c>
      <c r="BZ215" s="7" t="str">
        <f t="shared" si="517"/>
        <v/>
      </c>
      <c r="CA215" s="8" t="str">
        <f t="shared" si="518"/>
        <v/>
      </c>
      <c r="CB215" s="8">
        <f t="shared" si="519"/>
        <v>1.0120918186945889</v>
      </c>
      <c r="CD215" s="7" t="str">
        <f t="shared" si="520"/>
        <v/>
      </c>
      <c r="CE215" s="8">
        <f t="shared" si="521"/>
        <v>1.2172868379481951E-2</v>
      </c>
      <c r="CF215" s="8">
        <f t="shared" si="522"/>
        <v>6.0023650871916072E-3</v>
      </c>
      <c r="CG215" s="8" t="str">
        <f t="shared" si="523"/>
        <v/>
      </c>
      <c r="CH215" s="8" t="str">
        <f t="shared" si="524"/>
        <v/>
      </c>
      <c r="CI215" s="8" t="str">
        <f t="shared" si="525"/>
        <v/>
      </c>
      <c r="CJ215" s="8">
        <f t="shared" si="526"/>
        <v>1.817523346667356E-2</v>
      </c>
      <c r="CK215" s="7" t="str">
        <f t="shared" si="527"/>
        <v/>
      </c>
      <c r="CL215" s="8" t="str">
        <f t="shared" si="528"/>
        <v/>
      </c>
      <c r="CM215" s="8">
        <f t="shared" si="529"/>
        <v>1.5746264800044403E-3</v>
      </c>
      <c r="CO215" s="8" t="str">
        <f t="shared" si="530"/>
        <v/>
      </c>
      <c r="CP215" s="8" t="str">
        <f t="shared" si="531"/>
        <v/>
      </c>
      <c r="CQ215" s="8" t="str">
        <f t="shared" si="532"/>
        <v/>
      </c>
      <c r="CT215" s="9">
        <f t="shared" si="533"/>
        <v>3.6283550853036317</v>
      </c>
      <c r="CU215" s="9"/>
      <c r="CV215" s="3"/>
      <c r="CW215" s="3">
        <f t="shared" si="534"/>
        <v>1.5307582834044341E-2</v>
      </c>
      <c r="CX215" s="3">
        <f t="shared" si="535"/>
        <v>0.92829988310776901</v>
      </c>
      <c r="CY215" s="3">
        <f t="shared" si="536"/>
        <v>1.2983925743852355E-2</v>
      </c>
      <c r="CZ215" s="10">
        <f t="shared" si="537"/>
        <v>0.77463396751630031</v>
      </c>
      <c r="DA215" s="3">
        <f t="shared" si="538"/>
        <v>0.94360746594181344</v>
      </c>
      <c r="DB215" s="3">
        <f t="shared" si="539"/>
        <v>1.2754872624844593E-2</v>
      </c>
      <c r="DC215" s="3">
        <f t="shared" si="540"/>
        <v>1.565807924328229</v>
      </c>
      <c r="DD215" s="3">
        <f t="shared" si="541"/>
        <v>1.2754872624844593E-2</v>
      </c>
      <c r="DE215" s="3">
        <f t="shared" si="542"/>
        <v>1.7958087528181232E-2</v>
      </c>
      <c r="DF215" s="10">
        <f t="shared" si="543"/>
        <v>47.750869816942114</v>
      </c>
      <c r="DG215" s="1">
        <f t="shared" si="544"/>
        <v>0.95563490076011148</v>
      </c>
    </row>
    <row r="216" spans="1:111" ht="13" x14ac:dyDescent="0.15">
      <c r="A216" s="1" t="s">
        <v>413</v>
      </c>
      <c r="B216" s="2" t="s">
        <v>514</v>
      </c>
      <c r="C216" s="2" t="s">
        <v>385</v>
      </c>
      <c r="D216" s="3" t="s">
        <v>529</v>
      </c>
      <c r="E216" s="3" t="s">
        <v>531</v>
      </c>
      <c r="G216" s="4" t="str">
        <f t="shared" si="412"/>
        <v>fail</v>
      </c>
      <c r="I216" s="5">
        <v>0</v>
      </c>
      <c r="J216" s="5">
        <v>1.1850000000000001</v>
      </c>
      <c r="K216" s="5"/>
      <c r="L216" s="5"/>
      <c r="M216" s="5">
        <v>0</v>
      </c>
      <c r="N216" s="5">
        <v>0</v>
      </c>
      <c r="O216" s="5"/>
      <c r="P216" s="5">
        <v>5.2999999999999999E-2</v>
      </c>
      <c r="Q216" s="5">
        <v>0.09</v>
      </c>
      <c r="R216" s="5">
        <v>61.198</v>
      </c>
      <c r="S216" s="5">
        <v>0.84299999999999997</v>
      </c>
      <c r="T216" s="5"/>
      <c r="U216" s="5"/>
      <c r="V216" s="5">
        <v>31.402999999999999</v>
      </c>
      <c r="W216" s="5"/>
      <c r="X216" s="5">
        <v>2.2949999999999999</v>
      </c>
      <c r="Y216" s="5">
        <v>0.42899999999999999</v>
      </c>
      <c r="Z216" s="5"/>
      <c r="AA216" s="5"/>
      <c r="AB216" s="5"/>
      <c r="AC216" s="5"/>
      <c r="AD216" s="5"/>
      <c r="AE216" s="5">
        <v>2.3E-2</v>
      </c>
      <c r="AF216" s="5"/>
      <c r="AG216" s="5"/>
      <c r="AH216" s="5"/>
      <c r="AI216" s="4">
        <f t="shared" si="479"/>
        <v>97.518999999999991</v>
      </c>
      <c r="AJ216" s="1"/>
      <c r="AL216" s="6">
        <f t="shared" si="480"/>
        <v>0</v>
      </c>
      <c r="AM216" s="6">
        <f t="shared" si="481"/>
        <v>1.0736991698832259</v>
      </c>
      <c r="AN216" s="6" t="str">
        <f t="shared" si="482"/>
        <v/>
      </c>
      <c r="AO216" s="6" t="str">
        <f t="shared" si="483"/>
        <v/>
      </c>
      <c r="AP216" s="6">
        <f t="shared" si="484"/>
        <v>0</v>
      </c>
      <c r="AQ216" s="6">
        <f t="shared" si="485"/>
        <v>0</v>
      </c>
      <c r="AR216" s="6" t="str">
        <f t="shared" si="486"/>
        <v/>
      </c>
      <c r="AS216" s="6">
        <f t="shared" si="487"/>
        <v>1.3121365250524118E-2</v>
      </c>
      <c r="AT216" s="6">
        <f t="shared" si="488"/>
        <v>4.0511867205749209E-2</v>
      </c>
      <c r="AU216" s="6">
        <f t="shared" si="489"/>
        <v>47.355939187826557</v>
      </c>
      <c r="AV216" s="6">
        <f t="shared" si="490"/>
        <v>0.20586683409826226</v>
      </c>
      <c r="AW216" s="6" t="str">
        <f t="shared" si="491"/>
        <v/>
      </c>
      <c r="AX216" s="6" t="str">
        <f t="shared" si="492"/>
        <v/>
      </c>
      <c r="AY216" s="6">
        <f t="shared" si="493"/>
        <v>49.553566040433715</v>
      </c>
      <c r="AZ216" s="6" t="str">
        <f t="shared" si="494"/>
        <v/>
      </c>
      <c r="BA216" s="6">
        <f t="shared" si="495"/>
        <v>1.5499734771228106</v>
      </c>
      <c r="BB216" s="6">
        <f t="shared" si="496"/>
        <v>0.17828381369957177</v>
      </c>
      <c r="BC216" s="6" t="str">
        <f t="shared" si="497"/>
        <v/>
      </c>
      <c r="BD216" s="6" t="str">
        <f t="shared" si="498"/>
        <v/>
      </c>
      <c r="BE216" s="6" t="str">
        <f t="shared" si="499"/>
        <v/>
      </c>
      <c r="BF216" s="6" t="str">
        <f t="shared" si="500"/>
        <v/>
      </c>
      <c r="BG216" s="6" t="str">
        <f t="shared" si="501"/>
        <v/>
      </c>
      <c r="BH216" s="6">
        <f t="shared" si="502"/>
        <v>2.9038244479572029E-2</v>
      </c>
      <c r="BI216" s="6" t="str">
        <f t="shared" si="503"/>
        <v/>
      </c>
      <c r="BJ216" s="6" t="str">
        <f t="shared" si="504"/>
        <v/>
      </c>
      <c r="BK216" s="6" t="str">
        <f t="shared" si="505"/>
        <v/>
      </c>
      <c r="BM216" s="1">
        <v>2</v>
      </c>
      <c r="BN216" s="7">
        <f t="shared" si="506"/>
        <v>0</v>
      </c>
      <c r="BO216" s="8">
        <f t="shared" si="507"/>
        <v>2.1473983397664518E-2</v>
      </c>
      <c r="BP216" s="8" t="str">
        <f t="shared" si="508"/>
        <v/>
      </c>
      <c r="BQ216" s="8" t="str">
        <f t="shared" si="509"/>
        <v/>
      </c>
      <c r="BR216" s="8">
        <f t="shared" si="510"/>
        <v>0</v>
      </c>
      <c r="BS216" s="8">
        <f t="shared" si="511"/>
        <v>0</v>
      </c>
      <c r="BT216" s="8" t="str">
        <f t="shared" si="512"/>
        <v/>
      </c>
      <c r="BU216" s="8">
        <f t="shared" si="513"/>
        <v>2.6242730501048234E-4</v>
      </c>
      <c r="BV216" s="8">
        <f t="shared" si="514"/>
        <v>8.1023734411498423E-4</v>
      </c>
      <c r="BW216" s="8">
        <f t="shared" si="515"/>
        <v>0.94711878375653114</v>
      </c>
      <c r="BX216" s="8">
        <f t="shared" si="516"/>
        <v>4.1173366819652448E-3</v>
      </c>
      <c r="BZ216" s="7" t="str">
        <f t="shared" si="517"/>
        <v/>
      </c>
      <c r="CA216" s="8" t="str">
        <f t="shared" si="518"/>
        <v/>
      </c>
      <c r="CB216" s="8">
        <f t="shared" si="519"/>
        <v>0.99107132080867433</v>
      </c>
      <c r="CD216" s="7" t="str">
        <f t="shared" si="520"/>
        <v/>
      </c>
      <c r="CE216" s="8">
        <f t="shared" si="521"/>
        <v>3.0999469542456214E-2</v>
      </c>
      <c r="CF216" s="8">
        <f t="shared" si="522"/>
        <v>3.5656762739914357E-3</v>
      </c>
      <c r="CG216" s="8" t="str">
        <f t="shared" si="523"/>
        <v/>
      </c>
      <c r="CH216" s="8" t="str">
        <f t="shared" si="524"/>
        <v/>
      </c>
      <c r="CI216" s="8" t="str">
        <f t="shared" si="525"/>
        <v/>
      </c>
      <c r="CJ216" s="8">
        <f t="shared" si="526"/>
        <v>3.4565145816447651E-2</v>
      </c>
      <c r="CK216" s="7" t="str">
        <f t="shared" si="527"/>
        <v/>
      </c>
      <c r="CL216" s="8" t="str">
        <f t="shared" si="528"/>
        <v/>
      </c>
      <c r="CM216" s="8">
        <f t="shared" si="529"/>
        <v>5.8076488959144055E-4</v>
      </c>
      <c r="CO216" s="8" t="str">
        <f t="shared" si="530"/>
        <v/>
      </c>
      <c r="CP216" s="8" t="str">
        <f t="shared" si="531"/>
        <v/>
      </c>
      <c r="CQ216" s="8" t="str">
        <f t="shared" si="532"/>
        <v/>
      </c>
      <c r="CT216" s="9">
        <f t="shared" si="533"/>
        <v>2.1976268526071578</v>
      </c>
      <c r="CU216" s="9"/>
      <c r="CV216" s="3"/>
      <c r="CW216" s="3">
        <f t="shared" si="534"/>
        <v>2.1667445063532471E-2</v>
      </c>
      <c r="CX216" s="3">
        <f t="shared" si="535"/>
        <v>0.95565148932341248</v>
      </c>
      <c r="CY216" s="3">
        <f t="shared" si="536"/>
        <v>4.154430256952309E-3</v>
      </c>
      <c r="CZ216" s="10">
        <f t="shared" si="537"/>
        <v>1.1142110370889751</v>
      </c>
      <c r="DA216" s="3">
        <f t="shared" si="538"/>
        <v>0.97813647125548631</v>
      </c>
      <c r="DB216" s="3">
        <f t="shared" si="539"/>
        <v>4.0144211091805524E-3</v>
      </c>
      <c r="DC216" s="3">
        <f t="shared" si="540"/>
        <v>1.9341241249206447</v>
      </c>
      <c r="DD216" s="3">
        <f t="shared" si="541"/>
        <v>4.0144211091805524E-3</v>
      </c>
      <c r="DE216" s="3">
        <f t="shared" si="542"/>
        <v>3.4876547318757924E-2</v>
      </c>
      <c r="DF216" s="10">
        <f t="shared" si="543"/>
        <v>48.470150224915535</v>
      </c>
      <c r="DG216" s="1">
        <f t="shared" si="544"/>
        <v>1.0094152186993754</v>
      </c>
    </row>
    <row r="217" spans="1:111" ht="13" x14ac:dyDescent="0.15">
      <c r="A217" s="1" t="s">
        <v>413</v>
      </c>
      <c r="B217" s="2" t="s">
        <v>516</v>
      </c>
      <c r="C217" s="2" t="s">
        <v>403</v>
      </c>
      <c r="D217" s="3" t="s">
        <v>530</v>
      </c>
      <c r="G217" s="4" t="str">
        <f t="shared" si="412"/>
        <v>fail</v>
      </c>
      <c r="I217" s="5">
        <v>0</v>
      </c>
      <c r="J217" s="5">
        <v>0.89900000000000002</v>
      </c>
      <c r="K217" s="5"/>
      <c r="L217" s="5"/>
      <c r="M217" s="5">
        <v>0.17299999999999999</v>
      </c>
      <c r="N217" s="5">
        <v>0</v>
      </c>
      <c r="O217" s="5"/>
      <c r="P217" s="5">
        <v>0.28899999999999998</v>
      </c>
      <c r="Q217" s="5">
        <v>0</v>
      </c>
      <c r="R217" s="5">
        <v>60.262999999999998</v>
      </c>
      <c r="S217" s="5">
        <v>2.3260000000000001</v>
      </c>
      <c r="T217" s="5"/>
      <c r="U217" s="5"/>
      <c r="V217" s="5">
        <v>31.413</v>
      </c>
      <c r="W217" s="5"/>
      <c r="X217" s="5">
        <v>1.536</v>
      </c>
      <c r="Y217" s="5">
        <v>0.72299999999999998</v>
      </c>
      <c r="Z217" s="5"/>
      <c r="AA217" s="5"/>
      <c r="AB217" s="5"/>
      <c r="AC217" s="5"/>
      <c r="AD217" s="5"/>
      <c r="AE217" s="5">
        <v>1.7000000000000001E-2</v>
      </c>
      <c r="AF217" s="5"/>
      <c r="AG217" s="5"/>
      <c r="AH217" s="5"/>
      <c r="AI217" s="4">
        <f t="shared" si="479"/>
        <v>97.638999999999996</v>
      </c>
      <c r="AJ217" s="1"/>
      <c r="AL217" s="6">
        <f t="shared" si="480"/>
        <v>0</v>
      </c>
      <c r="AM217" s="6">
        <f t="shared" si="481"/>
        <v>0.82152029916026126</v>
      </c>
      <c r="AN217" s="6" t="str">
        <f t="shared" si="482"/>
        <v/>
      </c>
      <c r="AO217" s="6" t="str">
        <f t="shared" si="483"/>
        <v/>
      </c>
      <c r="AP217" s="6">
        <f t="shared" si="484"/>
        <v>0.13893152001548364</v>
      </c>
      <c r="AQ217" s="6">
        <f t="shared" si="485"/>
        <v>0</v>
      </c>
      <c r="AR217" s="6" t="str">
        <f t="shared" si="486"/>
        <v/>
      </c>
      <c r="AS217" s="6">
        <f t="shared" si="487"/>
        <v>7.2159802893504016E-2</v>
      </c>
      <c r="AT217" s="6">
        <f t="shared" si="488"/>
        <v>0</v>
      </c>
      <c r="AU217" s="6">
        <f t="shared" si="489"/>
        <v>47.030794238374398</v>
      </c>
      <c r="AV217" s="6">
        <f t="shared" si="490"/>
        <v>0.57287894622275903</v>
      </c>
      <c r="AW217" s="6" t="str">
        <f t="shared" si="491"/>
        <v/>
      </c>
      <c r="AX217" s="6" t="str">
        <f t="shared" si="492"/>
        <v/>
      </c>
      <c r="AY217" s="6">
        <f t="shared" si="493"/>
        <v>49.992807734554162</v>
      </c>
      <c r="AZ217" s="6" t="str">
        <f t="shared" si="494"/>
        <v/>
      </c>
      <c r="BA217" s="6">
        <f t="shared" si="495"/>
        <v>1.0462299126965753</v>
      </c>
      <c r="BB217" s="6">
        <f t="shared" si="496"/>
        <v>0.30303114092185879</v>
      </c>
      <c r="BC217" s="6" t="str">
        <f t="shared" si="497"/>
        <v/>
      </c>
      <c r="BD217" s="6" t="str">
        <f t="shared" si="498"/>
        <v/>
      </c>
      <c r="BE217" s="6" t="str">
        <f t="shared" si="499"/>
        <v/>
      </c>
      <c r="BF217" s="6" t="str">
        <f t="shared" si="500"/>
        <v/>
      </c>
      <c r="BG217" s="6" t="str">
        <f t="shared" si="501"/>
        <v/>
      </c>
      <c r="BH217" s="6">
        <f t="shared" si="502"/>
        <v>2.1646405161000606E-2</v>
      </c>
      <c r="BI217" s="6" t="str">
        <f t="shared" si="503"/>
        <v/>
      </c>
      <c r="BJ217" s="6" t="str">
        <f t="shared" si="504"/>
        <v/>
      </c>
      <c r="BK217" s="6" t="str">
        <f t="shared" si="505"/>
        <v/>
      </c>
      <c r="BM217" s="1">
        <v>2</v>
      </c>
      <c r="BN217" s="7">
        <f t="shared" si="506"/>
        <v>0</v>
      </c>
      <c r="BO217" s="8">
        <f t="shared" si="507"/>
        <v>1.6430405983205224E-2</v>
      </c>
      <c r="BP217" s="8" t="str">
        <f t="shared" si="508"/>
        <v/>
      </c>
      <c r="BQ217" s="8" t="str">
        <f t="shared" si="509"/>
        <v/>
      </c>
      <c r="BR217" s="8">
        <f t="shared" si="510"/>
        <v>2.7786304003096728E-3</v>
      </c>
      <c r="BS217" s="8">
        <f t="shared" si="511"/>
        <v>0</v>
      </c>
      <c r="BT217" s="8" t="str">
        <f t="shared" si="512"/>
        <v/>
      </c>
      <c r="BU217" s="8">
        <f t="shared" si="513"/>
        <v>1.4431960578700804E-3</v>
      </c>
      <c r="BV217" s="8">
        <f t="shared" si="514"/>
        <v>0</v>
      </c>
      <c r="BW217" s="8">
        <f t="shared" si="515"/>
        <v>0.94061588476748792</v>
      </c>
      <c r="BX217" s="8">
        <f t="shared" si="516"/>
        <v>1.145757892445518E-2</v>
      </c>
      <c r="BZ217" s="7" t="str">
        <f t="shared" si="517"/>
        <v/>
      </c>
      <c r="CA217" s="8" t="str">
        <f t="shared" si="518"/>
        <v/>
      </c>
      <c r="CB217" s="8">
        <f t="shared" si="519"/>
        <v>0.99985615469108324</v>
      </c>
      <c r="CD217" s="7" t="str">
        <f t="shared" si="520"/>
        <v/>
      </c>
      <c r="CE217" s="8">
        <f t="shared" si="521"/>
        <v>2.0924598253931507E-2</v>
      </c>
      <c r="CF217" s="8">
        <f t="shared" si="522"/>
        <v>6.0606228184371756E-3</v>
      </c>
      <c r="CG217" s="8" t="str">
        <f t="shared" si="523"/>
        <v/>
      </c>
      <c r="CH217" s="8" t="str">
        <f t="shared" si="524"/>
        <v/>
      </c>
      <c r="CI217" s="8" t="str">
        <f t="shared" si="525"/>
        <v/>
      </c>
      <c r="CJ217" s="8">
        <f t="shared" si="526"/>
        <v>2.6985221072368684E-2</v>
      </c>
      <c r="CK217" s="7" t="str">
        <f t="shared" si="527"/>
        <v/>
      </c>
      <c r="CL217" s="8" t="str">
        <f t="shared" si="528"/>
        <v/>
      </c>
      <c r="CM217" s="8">
        <f t="shared" si="529"/>
        <v>4.3292810322001214E-4</v>
      </c>
      <c r="CO217" s="8" t="str">
        <f t="shared" si="530"/>
        <v/>
      </c>
      <c r="CP217" s="8" t="str">
        <f t="shared" si="531"/>
        <v/>
      </c>
      <c r="CQ217" s="8" t="str">
        <f t="shared" si="532"/>
        <v/>
      </c>
      <c r="CT217" s="9">
        <f t="shared" si="533"/>
        <v>2.9620134961797646</v>
      </c>
      <c r="CU217" s="9"/>
      <c r="CV217" s="3"/>
      <c r="CW217" s="3">
        <f t="shared" si="534"/>
        <v>1.6432769760047716E-2</v>
      </c>
      <c r="CX217" s="3">
        <f t="shared" si="535"/>
        <v>0.94075120741553242</v>
      </c>
      <c r="CY217" s="3">
        <f t="shared" si="536"/>
        <v>1.1459227280543298E-2</v>
      </c>
      <c r="CZ217" s="10">
        <f t="shared" si="537"/>
        <v>0.82152029916026126</v>
      </c>
      <c r="DA217" s="3">
        <f t="shared" si="538"/>
        <v>0.95718397717558024</v>
      </c>
      <c r="DB217" s="3">
        <f t="shared" si="539"/>
        <v>1.1158080687912018E-2</v>
      </c>
      <c r="DC217" s="3">
        <f t="shared" si="540"/>
        <v>1.922139999841193</v>
      </c>
      <c r="DD217" s="3">
        <f t="shared" si="541"/>
        <v>1.3864078387161111E-2</v>
      </c>
      <c r="DE217" s="3">
        <f t="shared" si="542"/>
        <v>2.6989103328274321E-2</v>
      </c>
      <c r="DF217" s="10">
        <f t="shared" si="543"/>
        <v>47.85231453753466</v>
      </c>
      <c r="DG217" s="1">
        <f t="shared" si="544"/>
        <v>0.97811158576783452</v>
      </c>
    </row>
    <row r="218" spans="1:111" ht="13" x14ac:dyDescent="0.15">
      <c r="A218" s="1" t="s">
        <v>413</v>
      </c>
      <c r="B218" s="2" t="s">
        <v>500</v>
      </c>
      <c r="C218" s="2" t="s">
        <v>264</v>
      </c>
      <c r="D218" s="3" t="s">
        <v>538</v>
      </c>
      <c r="E218" s="3" t="s">
        <v>531</v>
      </c>
      <c r="G218" s="4" t="str">
        <f t="shared" si="412"/>
        <v>fail</v>
      </c>
      <c r="I218" s="5">
        <v>0</v>
      </c>
      <c r="J218" s="5">
        <v>1.054</v>
      </c>
      <c r="K218" s="5"/>
      <c r="L218" s="5"/>
      <c r="M218" s="5">
        <v>0</v>
      </c>
      <c r="N218" s="5">
        <v>0</v>
      </c>
      <c r="O218" s="5"/>
      <c r="P218" s="5">
        <v>6.4000000000000001E-2</v>
      </c>
      <c r="Q218" s="5">
        <v>0</v>
      </c>
      <c r="R218" s="5">
        <v>59.604999999999997</v>
      </c>
      <c r="S218" s="5">
        <v>2.4660000000000002</v>
      </c>
      <c r="T218" s="5"/>
      <c r="U218" s="5"/>
      <c r="V218" s="5">
        <v>31.116</v>
      </c>
      <c r="W218" s="5"/>
      <c r="X218" s="5">
        <v>1.746</v>
      </c>
      <c r="Y218" s="5">
        <v>0.63800000000000001</v>
      </c>
      <c r="Z218" s="5"/>
      <c r="AA218" s="5"/>
      <c r="AB218" s="5"/>
      <c r="AC218" s="5"/>
      <c r="AD218" s="5"/>
      <c r="AE218" s="5">
        <v>0.19800000000000001</v>
      </c>
      <c r="AF218" s="5"/>
      <c r="AG218" s="5"/>
      <c r="AH218" s="5"/>
      <c r="AI218" s="4">
        <f t="shared" si="479"/>
        <v>96.887</v>
      </c>
      <c r="AJ218" s="1"/>
      <c r="AL218" s="6">
        <f t="shared" si="480"/>
        <v>0</v>
      </c>
      <c r="AM218" s="6">
        <f t="shared" si="481"/>
        <v>0.96963200065941979</v>
      </c>
      <c r="AN218" s="6" t="str">
        <f t="shared" si="482"/>
        <v/>
      </c>
      <c r="AO218" s="6" t="str">
        <f t="shared" si="483"/>
        <v/>
      </c>
      <c r="AP218" s="6">
        <f t="shared" si="484"/>
        <v>0</v>
      </c>
      <c r="AQ218" s="6">
        <f t="shared" si="485"/>
        <v>0</v>
      </c>
      <c r="AR218" s="6" t="str">
        <f t="shared" si="486"/>
        <v/>
      </c>
      <c r="AS218" s="6">
        <f t="shared" si="487"/>
        <v>1.6087375219915021E-2</v>
      </c>
      <c r="AT218" s="6">
        <f t="shared" si="488"/>
        <v>0</v>
      </c>
      <c r="AU218" s="6">
        <f t="shared" si="489"/>
        <v>46.829765103354063</v>
      </c>
      <c r="AV218" s="6">
        <f t="shared" si="490"/>
        <v>0.61144013943687225</v>
      </c>
      <c r="AW218" s="6" t="str">
        <f t="shared" si="491"/>
        <v/>
      </c>
      <c r="AX218" s="6" t="str">
        <f t="shared" si="492"/>
        <v/>
      </c>
      <c r="AY218" s="6">
        <f t="shared" si="493"/>
        <v>49.852804979509635</v>
      </c>
      <c r="AZ218" s="6" t="str">
        <f t="shared" si="494"/>
        <v/>
      </c>
      <c r="BA218" s="6">
        <f t="shared" si="495"/>
        <v>1.1972583602235984</v>
      </c>
      <c r="BB218" s="6">
        <f t="shared" si="496"/>
        <v>0.26920143108179667</v>
      </c>
      <c r="BC218" s="6" t="str">
        <f t="shared" si="497"/>
        <v/>
      </c>
      <c r="BD218" s="6" t="str">
        <f t="shared" si="498"/>
        <v/>
      </c>
      <c r="BE218" s="6" t="str">
        <f t="shared" si="499"/>
        <v/>
      </c>
      <c r="BF218" s="6" t="str">
        <f t="shared" si="500"/>
        <v/>
      </c>
      <c r="BG218" s="6" t="str">
        <f t="shared" si="501"/>
        <v/>
      </c>
      <c r="BH218" s="6">
        <f t="shared" si="502"/>
        <v>0.25381061051470055</v>
      </c>
      <c r="BI218" s="6" t="str">
        <f t="shared" si="503"/>
        <v/>
      </c>
      <c r="BJ218" s="6" t="str">
        <f t="shared" si="504"/>
        <v/>
      </c>
      <c r="BK218" s="6" t="str">
        <f t="shared" si="505"/>
        <v/>
      </c>
      <c r="BM218" s="1">
        <v>2</v>
      </c>
      <c r="BN218" s="7">
        <f t="shared" si="506"/>
        <v>0</v>
      </c>
      <c r="BO218" s="8">
        <f t="shared" si="507"/>
        <v>1.9392640013188397E-2</v>
      </c>
      <c r="BP218" s="8" t="str">
        <f t="shared" si="508"/>
        <v/>
      </c>
      <c r="BQ218" s="8" t="str">
        <f t="shared" si="509"/>
        <v/>
      </c>
      <c r="BR218" s="8">
        <f t="shared" si="510"/>
        <v>0</v>
      </c>
      <c r="BS218" s="8">
        <f t="shared" si="511"/>
        <v>0</v>
      </c>
      <c r="BT218" s="8" t="str">
        <f t="shared" si="512"/>
        <v/>
      </c>
      <c r="BU218" s="8">
        <f t="shared" si="513"/>
        <v>3.2174750439830041E-4</v>
      </c>
      <c r="BV218" s="8">
        <f t="shared" si="514"/>
        <v>0</v>
      </c>
      <c r="BW218" s="8">
        <f t="shared" si="515"/>
        <v>0.9365953020670813</v>
      </c>
      <c r="BX218" s="8">
        <f t="shared" si="516"/>
        <v>1.2228802788737446E-2</v>
      </c>
      <c r="BZ218" s="7" t="str">
        <f t="shared" si="517"/>
        <v/>
      </c>
      <c r="CA218" s="8" t="str">
        <f t="shared" si="518"/>
        <v/>
      </c>
      <c r="CB218" s="8">
        <f t="shared" si="519"/>
        <v>0.9970560995901927</v>
      </c>
      <c r="CD218" s="7" t="str">
        <f t="shared" si="520"/>
        <v/>
      </c>
      <c r="CE218" s="8">
        <f t="shared" si="521"/>
        <v>2.394516720447197E-2</v>
      </c>
      <c r="CF218" s="8">
        <f t="shared" si="522"/>
        <v>5.3840286216359336E-3</v>
      </c>
      <c r="CG218" s="8" t="str">
        <f t="shared" si="523"/>
        <v/>
      </c>
      <c r="CH218" s="8" t="str">
        <f t="shared" si="524"/>
        <v/>
      </c>
      <c r="CI218" s="8" t="str">
        <f t="shared" si="525"/>
        <v/>
      </c>
      <c r="CJ218" s="8">
        <f t="shared" si="526"/>
        <v>2.9329195826107903E-2</v>
      </c>
      <c r="CK218" s="7" t="str">
        <f t="shared" si="527"/>
        <v/>
      </c>
      <c r="CL218" s="8" t="str">
        <f t="shared" si="528"/>
        <v/>
      </c>
      <c r="CM218" s="8">
        <f t="shared" si="529"/>
        <v>5.0762122102940115E-3</v>
      </c>
      <c r="CO218" s="8" t="str">
        <f t="shared" si="530"/>
        <v/>
      </c>
      <c r="CP218" s="8" t="str">
        <f t="shared" si="531"/>
        <v/>
      </c>
      <c r="CQ218" s="8" t="str">
        <f t="shared" si="532"/>
        <v/>
      </c>
      <c r="CT218" s="9">
        <f t="shared" si="533"/>
        <v>3.0230398761555719</v>
      </c>
      <c r="CU218" s="9"/>
      <c r="CV218" s="3"/>
      <c r="CW218" s="3">
        <f t="shared" si="534"/>
        <v>1.9449898577581649E-2</v>
      </c>
      <c r="CX218" s="3">
        <f t="shared" si="535"/>
        <v>0.93936068637666237</v>
      </c>
      <c r="CY218" s="3">
        <f t="shared" si="536"/>
        <v>1.2264909460725124E-2</v>
      </c>
      <c r="CZ218" s="10">
        <f t="shared" si="537"/>
        <v>0.96963200065941979</v>
      </c>
      <c r="DA218" s="3">
        <f t="shared" si="538"/>
        <v>0.95881058495424398</v>
      </c>
      <c r="DB218" s="3">
        <f t="shared" si="539"/>
        <v>1.1914436852661123E-2</v>
      </c>
      <c r="DC218" s="3">
        <f t="shared" si="540"/>
        <v>2.0778999307422672</v>
      </c>
      <c r="DD218" s="3">
        <f t="shared" si="541"/>
        <v>1.1914436852661123E-2</v>
      </c>
      <c r="DE218" s="3">
        <f t="shared" si="542"/>
        <v>2.9415792991149353E-2</v>
      </c>
      <c r="DF218" s="10">
        <f t="shared" si="543"/>
        <v>47.79939710401348</v>
      </c>
      <c r="DG218" s="1">
        <f t="shared" si="544"/>
        <v>0.98282645248096978</v>
      </c>
    </row>
    <row r="219" spans="1:111" ht="13" x14ac:dyDescent="0.15">
      <c r="A219" s="1" t="s">
        <v>413</v>
      </c>
      <c r="B219" s="2" t="s">
        <v>500</v>
      </c>
      <c r="C219" s="2" t="s">
        <v>262</v>
      </c>
      <c r="D219" s="3" t="s">
        <v>538</v>
      </c>
      <c r="G219" s="4" t="str">
        <f t="shared" si="412"/>
        <v>fail</v>
      </c>
      <c r="I219" s="5">
        <v>0</v>
      </c>
      <c r="J219" s="5">
        <v>0.67100000000000004</v>
      </c>
      <c r="K219" s="5"/>
      <c r="L219" s="5"/>
      <c r="M219" s="5">
        <v>9.1999999999999998E-2</v>
      </c>
      <c r="N219" s="5">
        <v>0</v>
      </c>
      <c r="O219" s="5"/>
      <c r="P219" s="5">
        <v>0.17499999999999999</v>
      </c>
      <c r="Q219" s="5">
        <v>0</v>
      </c>
      <c r="R219" s="5">
        <v>59.738999999999997</v>
      </c>
      <c r="S219" s="5">
        <v>1.766</v>
      </c>
      <c r="T219" s="5"/>
      <c r="U219" s="5"/>
      <c r="V219" s="5">
        <v>30.584</v>
      </c>
      <c r="W219" s="5"/>
      <c r="X219" s="5">
        <v>1.958</v>
      </c>
      <c r="Y219" s="5">
        <v>0.66500000000000004</v>
      </c>
      <c r="Z219" s="5"/>
      <c r="AA219" s="5"/>
      <c r="AB219" s="5"/>
      <c r="AC219" s="5"/>
      <c r="AD219" s="5"/>
      <c r="AE219" s="5">
        <v>0.34200000000000003</v>
      </c>
      <c r="AF219" s="5"/>
      <c r="AG219" s="5"/>
      <c r="AH219" s="5"/>
      <c r="AI219" s="4">
        <f t="shared" si="479"/>
        <v>95.992000000000004</v>
      </c>
      <c r="AJ219" s="1"/>
      <c r="AL219" s="6">
        <f t="shared" si="480"/>
        <v>0</v>
      </c>
      <c r="AM219" s="6">
        <f t="shared" si="481"/>
        <v>0.62245169306393699</v>
      </c>
      <c r="AN219" s="6" t="str">
        <f t="shared" si="482"/>
        <v/>
      </c>
      <c r="AO219" s="6" t="str">
        <f t="shared" si="483"/>
        <v/>
      </c>
      <c r="AP219" s="6">
        <f t="shared" si="484"/>
        <v>7.500099700174509E-2</v>
      </c>
      <c r="AQ219" s="6">
        <f t="shared" si="485"/>
        <v>0</v>
      </c>
      <c r="AR219" s="6" t="str">
        <f t="shared" si="486"/>
        <v/>
      </c>
      <c r="AS219" s="6">
        <f t="shared" si="487"/>
        <v>4.4356785872413991E-2</v>
      </c>
      <c r="AT219" s="6">
        <f t="shared" si="488"/>
        <v>0</v>
      </c>
      <c r="AU219" s="6">
        <f t="shared" si="489"/>
        <v>47.327551720213023</v>
      </c>
      <c r="AV219" s="6">
        <f t="shared" si="490"/>
        <v>0.44153829453610927</v>
      </c>
      <c r="AW219" s="6" t="str">
        <f t="shared" si="491"/>
        <v/>
      </c>
      <c r="AX219" s="6" t="str">
        <f t="shared" si="492"/>
        <v/>
      </c>
      <c r="AY219" s="6">
        <f t="shared" si="493"/>
        <v>49.410235568414251</v>
      </c>
      <c r="AZ219" s="6" t="str">
        <f t="shared" si="494"/>
        <v/>
      </c>
      <c r="BA219" s="6">
        <f t="shared" si="495"/>
        <v>1.3538580438933798</v>
      </c>
      <c r="BB219" s="6">
        <f t="shared" si="496"/>
        <v>0.28294051135614323</v>
      </c>
      <c r="BC219" s="6" t="str">
        <f t="shared" si="497"/>
        <v/>
      </c>
      <c r="BD219" s="6" t="str">
        <f t="shared" si="498"/>
        <v/>
      </c>
      <c r="BE219" s="6" t="str">
        <f t="shared" si="499"/>
        <v/>
      </c>
      <c r="BF219" s="6" t="str">
        <f t="shared" si="500"/>
        <v/>
      </c>
      <c r="BG219" s="6" t="str">
        <f t="shared" si="501"/>
        <v/>
      </c>
      <c r="BH219" s="6">
        <f t="shared" si="502"/>
        <v>0.44206638564899792</v>
      </c>
      <c r="BI219" s="6" t="str">
        <f t="shared" si="503"/>
        <v/>
      </c>
      <c r="BJ219" s="6" t="str">
        <f t="shared" si="504"/>
        <v/>
      </c>
      <c r="BK219" s="6" t="str">
        <f t="shared" si="505"/>
        <v/>
      </c>
      <c r="BM219" s="1">
        <v>2</v>
      </c>
      <c r="BN219" s="7">
        <f t="shared" si="506"/>
        <v>0</v>
      </c>
      <c r="BO219" s="8">
        <f t="shared" si="507"/>
        <v>1.2449033861278739E-2</v>
      </c>
      <c r="BP219" s="8" t="str">
        <f t="shared" si="508"/>
        <v/>
      </c>
      <c r="BQ219" s="8" t="str">
        <f t="shared" si="509"/>
        <v/>
      </c>
      <c r="BR219" s="8">
        <f t="shared" si="510"/>
        <v>1.5000199400349017E-3</v>
      </c>
      <c r="BS219" s="8">
        <f t="shared" si="511"/>
        <v>0</v>
      </c>
      <c r="BT219" s="8" t="str">
        <f t="shared" si="512"/>
        <v/>
      </c>
      <c r="BU219" s="8">
        <f t="shared" si="513"/>
        <v>8.8713571744827987E-4</v>
      </c>
      <c r="BV219" s="8">
        <f t="shared" si="514"/>
        <v>0</v>
      </c>
      <c r="BW219" s="8">
        <f t="shared" si="515"/>
        <v>0.94655103440426047</v>
      </c>
      <c r="BX219" s="8">
        <f t="shared" si="516"/>
        <v>8.8307658907221861E-3</v>
      </c>
      <c r="BZ219" s="7" t="str">
        <f t="shared" si="517"/>
        <v/>
      </c>
      <c r="CA219" s="8" t="str">
        <f t="shared" si="518"/>
        <v/>
      </c>
      <c r="CB219" s="8">
        <f t="shared" si="519"/>
        <v>0.98820471136828503</v>
      </c>
      <c r="CD219" s="7" t="str">
        <f t="shared" si="520"/>
        <v/>
      </c>
      <c r="CE219" s="8">
        <f t="shared" si="521"/>
        <v>2.7077160877867597E-2</v>
      </c>
      <c r="CF219" s="8">
        <f t="shared" si="522"/>
        <v>5.658810227122865E-3</v>
      </c>
      <c r="CG219" s="8" t="str">
        <f t="shared" si="523"/>
        <v/>
      </c>
      <c r="CH219" s="8" t="str">
        <f t="shared" si="524"/>
        <v/>
      </c>
      <c r="CI219" s="8" t="str">
        <f t="shared" si="525"/>
        <v/>
      </c>
      <c r="CJ219" s="8">
        <f t="shared" si="526"/>
        <v>3.2735971104990463E-2</v>
      </c>
      <c r="CK219" s="7" t="str">
        <f t="shared" si="527"/>
        <v/>
      </c>
      <c r="CL219" s="8" t="str">
        <f t="shared" si="528"/>
        <v/>
      </c>
      <c r="CM219" s="8">
        <f t="shared" si="529"/>
        <v>8.8413277129799576E-3</v>
      </c>
      <c r="CO219" s="8" t="str">
        <f t="shared" si="530"/>
        <v/>
      </c>
      <c r="CP219" s="8" t="str">
        <f t="shared" si="531"/>
        <v/>
      </c>
      <c r="CQ219" s="8" t="str">
        <f t="shared" si="532"/>
        <v/>
      </c>
      <c r="CT219" s="9">
        <f t="shared" si="533"/>
        <v>2.0826838482012278</v>
      </c>
      <c r="CU219" s="9"/>
      <c r="CV219" s="3"/>
      <c r="CW219" s="3">
        <f t="shared" si="534"/>
        <v>1.2597626501943708E-2</v>
      </c>
      <c r="CX219" s="3">
        <f t="shared" si="535"/>
        <v>0.9578491414938205</v>
      </c>
      <c r="CY219" s="3">
        <f t="shared" si="536"/>
        <v>8.9361706022378275E-3</v>
      </c>
      <c r="CZ219" s="10">
        <f t="shared" si="537"/>
        <v>0.62245169306393699</v>
      </c>
      <c r="DA219" s="3">
        <f t="shared" si="538"/>
        <v>0.97044676799576424</v>
      </c>
      <c r="DB219" s="3">
        <f t="shared" si="539"/>
        <v>8.6496365972303611E-3</v>
      </c>
      <c r="DC219" s="3">
        <f t="shared" si="540"/>
        <v>2.0783368497856323</v>
      </c>
      <c r="DD219" s="3">
        <f t="shared" si="541"/>
        <v>1.0118889381242294E-2</v>
      </c>
      <c r="DE219" s="3">
        <f t="shared" si="542"/>
        <v>3.3126710213376417E-2</v>
      </c>
      <c r="DF219" s="10">
        <f t="shared" si="543"/>
        <v>47.95000341327696</v>
      </c>
      <c r="DG219" s="1">
        <f t="shared" si="544"/>
        <v>0.99784712398109043</v>
      </c>
    </row>
    <row r="220" spans="1:111" ht="13" x14ac:dyDescent="0.15">
      <c r="A220" s="1" t="s">
        <v>413</v>
      </c>
      <c r="B220" s="2" t="s">
        <v>512</v>
      </c>
      <c r="C220" s="2" t="s">
        <v>364</v>
      </c>
      <c r="D220" s="3" t="s">
        <v>538</v>
      </c>
      <c r="G220" s="4" t="str">
        <f t="shared" si="412"/>
        <v>fail</v>
      </c>
      <c r="I220" s="5">
        <v>0</v>
      </c>
      <c r="J220" s="5">
        <v>0.86599999999999999</v>
      </c>
      <c r="K220" s="5"/>
      <c r="L220" s="5"/>
      <c r="M220" s="5">
        <v>0.113</v>
      </c>
      <c r="N220" s="5">
        <v>2.9000000000000001E-2</v>
      </c>
      <c r="O220" s="5"/>
      <c r="P220" s="5">
        <v>6.9000000000000006E-2</v>
      </c>
      <c r="Q220" s="5">
        <v>0</v>
      </c>
      <c r="R220" s="5">
        <v>60.387999999999998</v>
      </c>
      <c r="S220" s="5">
        <v>2.3570000000000002</v>
      </c>
      <c r="T220" s="5"/>
      <c r="U220" s="5"/>
      <c r="V220" s="5">
        <v>31.797999999999998</v>
      </c>
      <c r="W220" s="5"/>
      <c r="X220" s="5">
        <v>0.93899999999999995</v>
      </c>
      <c r="Y220" s="5">
        <v>0.79400000000000004</v>
      </c>
      <c r="Z220" s="5"/>
      <c r="AA220" s="5"/>
      <c r="AB220" s="5"/>
      <c r="AC220" s="5"/>
      <c r="AD220" s="5"/>
      <c r="AE220" s="5">
        <v>3.5000000000000003E-2</v>
      </c>
      <c r="AF220" s="5"/>
      <c r="AG220" s="5"/>
      <c r="AH220" s="5"/>
      <c r="AI220" s="4">
        <f t="shared" si="479"/>
        <v>97.387999999999977</v>
      </c>
      <c r="AJ220" s="1"/>
      <c r="AL220" s="6">
        <f t="shared" si="480"/>
        <v>0</v>
      </c>
      <c r="AM220" s="6">
        <f t="shared" si="481"/>
        <v>0.78943508278680341</v>
      </c>
      <c r="AN220" s="6" t="str">
        <f t="shared" si="482"/>
        <v/>
      </c>
      <c r="AO220" s="6" t="str">
        <f t="shared" si="483"/>
        <v/>
      </c>
      <c r="AP220" s="6">
        <f t="shared" si="484"/>
        <v>9.0525941644787694E-2</v>
      </c>
      <c r="AQ220" s="6">
        <f t="shared" si="485"/>
        <v>1.3686342126586266E-2</v>
      </c>
      <c r="AR220" s="6" t="str">
        <f t="shared" si="486"/>
        <v/>
      </c>
      <c r="AS220" s="6">
        <f t="shared" si="487"/>
        <v>1.7186463087729715E-2</v>
      </c>
      <c r="AT220" s="6">
        <f t="shared" si="488"/>
        <v>0</v>
      </c>
      <c r="AU220" s="6">
        <f t="shared" si="489"/>
        <v>47.013451371124027</v>
      </c>
      <c r="AV220" s="6">
        <f t="shared" si="490"/>
        <v>0.57909878987637797</v>
      </c>
      <c r="AW220" s="6" t="str">
        <f t="shared" si="491"/>
        <v/>
      </c>
      <c r="AX220" s="6" t="str">
        <f t="shared" si="492"/>
        <v/>
      </c>
      <c r="AY220" s="6">
        <f t="shared" si="493"/>
        <v>50.482149976012479</v>
      </c>
      <c r="AZ220" s="6" t="str">
        <f t="shared" si="494"/>
        <v/>
      </c>
      <c r="BA220" s="6">
        <f t="shared" si="495"/>
        <v>0.63803048940324625</v>
      </c>
      <c r="BB220" s="6">
        <f t="shared" si="496"/>
        <v>0.33197806520918055</v>
      </c>
      <c r="BC220" s="6" t="str">
        <f t="shared" si="497"/>
        <v/>
      </c>
      <c r="BD220" s="6" t="str">
        <f t="shared" si="498"/>
        <v/>
      </c>
      <c r="BE220" s="6" t="str">
        <f t="shared" si="499"/>
        <v/>
      </c>
      <c r="BF220" s="6" t="str">
        <f t="shared" si="500"/>
        <v/>
      </c>
      <c r="BG220" s="6" t="str">
        <f t="shared" si="501"/>
        <v/>
      </c>
      <c r="BH220" s="6">
        <f t="shared" si="502"/>
        <v>4.4457478728777276E-2</v>
      </c>
      <c r="BI220" s="6" t="str">
        <f t="shared" si="503"/>
        <v/>
      </c>
      <c r="BJ220" s="6" t="str">
        <f t="shared" si="504"/>
        <v/>
      </c>
      <c r="BK220" s="6" t="str">
        <f t="shared" si="505"/>
        <v/>
      </c>
      <c r="BM220" s="1">
        <v>2</v>
      </c>
      <c r="BN220" s="7">
        <f t="shared" si="506"/>
        <v>0</v>
      </c>
      <c r="BO220" s="8">
        <f t="shared" si="507"/>
        <v>1.5788701655736068E-2</v>
      </c>
      <c r="BP220" s="8" t="str">
        <f t="shared" si="508"/>
        <v/>
      </c>
      <c r="BQ220" s="8" t="str">
        <f t="shared" si="509"/>
        <v/>
      </c>
      <c r="BR220" s="8">
        <f t="shared" si="510"/>
        <v>1.8105188328957538E-3</v>
      </c>
      <c r="BS220" s="8">
        <f t="shared" si="511"/>
        <v>2.7372684253172534E-4</v>
      </c>
      <c r="BT220" s="8" t="str">
        <f t="shared" si="512"/>
        <v/>
      </c>
      <c r="BU220" s="8">
        <f t="shared" si="513"/>
        <v>3.4372926175459432E-4</v>
      </c>
      <c r="BV220" s="8">
        <f t="shared" si="514"/>
        <v>0</v>
      </c>
      <c r="BW220" s="8">
        <f t="shared" si="515"/>
        <v>0.94026902742248053</v>
      </c>
      <c r="BX220" s="8">
        <f t="shared" si="516"/>
        <v>1.1581975797527559E-2</v>
      </c>
      <c r="BZ220" s="7" t="str">
        <f t="shared" si="517"/>
        <v/>
      </c>
      <c r="CA220" s="8" t="str">
        <f t="shared" si="518"/>
        <v/>
      </c>
      <c r="CB220" s="8">
        <f t="shared" si="519"/>
        <v>1.0096429995202496</v>
      </c>
      <c r="CD220" s="7" t="str">
        <f t="shared" si="520"/>
        <v/>
      </c>
      <c r="CE220" s="8">
        <f t="shared" si="521"/>
        <v>1.2760609788064925E-2</v>
      </c>
      <c r="CF220" s="8">
        <f t="shared" si="522"/>
        <v>6.639561304183611E-3</v>
      </c>
      <c r="CG220" s="8" t="str">
        <f t="shared" si="523"/>
        <v/>
      </c>
      <c r="CH220" s="8" t="str">
        <f t="shared" si="524"/>
        <v/>
      </c>
      <c r="CI220" s="8" t="str">
        <f t="shared" si="525"/>
        <v/>
      </c>
      <c r="CJ220" s="8">
        <f t="shared" si="526"/>
        <v>1.9400171092248536E-2</v>
      </c>
      <c r="CK220" s="7" t="str">
        <f t="shared" si="527"/>
        <v/>
      </c>
      <c r="CL220" s="8" t="str">
        <f t="shared" si="528"/>
        <v/>
      </c>
      <c r="CM220" s="8">
        <f t="shared" si="529"/>
        <v>8.8914957457554556E-4</v>
      </c>
      <c r="CO220" s="8" t="str">
        <f t="shared" si="530"/>
        <v/>
      </c>
      <c r="CP220" s="8" t="str">
        <f t="shared" si="531"/>
        <v/>
      </c>
      <c r="CQ220" s="8" t="str">
        <f t="shared" si="532"/>
        <v/>
      </c>
      <c r="CT220" s="9">
        <f t="shared" si="533"/>
        <v>3.4686986048884521</v>
      </c>
      <c r="CU220" s="9"/>
      <c r="CV220" s="3"/>
      <c r="CW220" s="3">
        <f t="shared" si="534"/>
        <v>1.5637905342025211E-2</v>
      </c>
      <c r="CX220" s="3">
        <f t="shared" si="535"/>
        <v>0.93128861178581601</v>
      </c>
      <c r="CY220" s="3">
        <f t="shared" si="536"/>
        <v>1.1471357502633058E-2</v>
      </c>
      <c r="CZ220" s="10">
        <f t="shared" si="537"/>
        <v>0.78943508278680341</v>
      </c>
      <c r="DA220" s="3">
        <f t="shared" si="538"/>
        <v>0.94692651712784126</v>
      </c>
      <c r="DB220" s="3">
        <f t="shared" si="539"/>
        <v>1.1255092233529752E-2</v>
      </c>
      <c r="DC220" s="3">
        <f t="shared" si="540"/>
        <v>1.5491073444888048</v>
      </c>
      <c r="DD220" s="3">
        <f t="shared" si="541"/>
        <v>1.3280513260508544E-2</v>
      </c>
      <c r="DE220" s="3">
        <f t="shared" si="542"/>
        <v>1.9214881994394934E-2</v>
      </c>
      <c r="DF220" s="10">
        <f t="shared" si="543"/>
        <v>47.80288645391083</v>
      </c>
      <c r="DG220" s="1">
        <f t="shared" si="544"/>
        <v>0.95956525160540251</v>
      </c>
    </row>
    <row r="221" spans="1:111" ht="13" x14ac:dyDescent="0.15">
      <c r="A221" s="1" t="s">
        <v>413</v>
      </c>
      <c r="B221" s="2">
        <v>1376</v>
      </c>
      <c r="C221" s="2" t="s">
        <v>210</v>
      </c>
      <c r="D221" s="3" t="s">
        <v>529</v>
      </c>
      <c r="E221" s="3" t="s">
        <v>531</v>
      </c>
      <c r="G221" s="4" t="str">
        <f t="shared" si="412"/>
        <v>ok</v>
      </c>
      <c r="I221" s="5">
        <v>0</v>
      </c>
      <c r="J221" s="5">
        <v>7.5999999999999998E-2</v>
      </c>
      <c r="K221" s="5"/>
      <c r="L221" s="5"/>
      <c r="M221" s="5">
        <v>0</v>
      </c>
      <c r="N221" s="5">
        <v>0</v>
      </c>
      <c r="O221" s="5"/>
      <c r="P221" s="5">
        <v>0</v>
      </c>
      <c r="Q221" s="5">
        <v>0</v>
      </c>
      <c r="R221" s="5">
        <v>63.473999999999997</v>
      </c>
      <c r="S221" s="5">
        <v>1.7490000000000001</v>
      </c>
      <c r="T221" s="5"/>
      <c r="U221" s="5"/>
      <c r="V221" s="5">
        <v>31.783000000000001</v>
      </c>
      <c r="W221" s="5"/>
      <c r="X221" s="5">
        <v>0.35499999999999998</v>
      </c>
      <c r="Y221" s="5">
        <v>0.496</v>
      </c>
      <c r="Z221" s="5"/>
      <c r="AA221" s="5"/>
      <c r="AB221" s="5"/>
      <c r="AC221" s="5"/>
      <c r="AD221" s="5"/>
      <c r="AE221" s="5">
        <v>0.22500000000000001</v>
      </c>
      <c r="AF221" s="5"/>
      <c r="AG221" s="5"/>
      <c r="AH221" s="5"/>
      <c r="AI221" s="4">
        <f t="shared" si="479"/>
        <v>98.157999999999987</v>
      </c>
      <c r="AJ221" s="1"/>
      <c r="AL221" s="6">
        <f t="shared" si="480"/>
        <v>0</v>
      </c>
      <c r="AM221" s="6">
        <f t="shared" si="481"/>
        <v>6.8521660848505986E-2</v>
      </c>
      <c r="AN221" s="6" t="str">
        <f t="shared" si="482"/>
        <v/>
      </c>
      <c r="AO221" s="6" t="str">
        <f t="shared" si="483"/>
        <v/>
      </c>
      <c r="AP221" s="6">
        <f t="shared" si="484"/>
        <v>0</v>
      </c>
      <c r="AQ221" s="6">
        <f t="shared" si="485"/>
        <v>0</v>
      </c>
      <c r="AR221" s="6" t="str">
        <f t="shared" si="486"/>
        <v/>
      </c>
      <c r="AS221" s="6">
        <f t="shared" si="487"/>
        <v>0</v>
      </c>
      <c r="AT221" s="6">
        <f t="shared" si="488"/>
        <v>0</v>
      </c>
      <c r="AU221" s="6">
        <f t="shared" si="489"/>
        <v>48.874588528441436</v>
      </c>
      <c r="AV221" s="6">
        <f t="shared" si="490"/>
        <v>0.42500950457848674</v>
      </c>
      <c r="AW221" s="6" t="str">
        <f t="shared" si="491"/>
        <v/>
      </c>
      <c r="AX221" s="6" t="str">
        <f t="shared" si="492"/>
        <v/>
      </c>
      <c r="AY221" s="6">
        <f t="shared" si="493"/>
        <v>49.905531316226785</v>
      </c>
      <c r="AZ221" s="6" t="str">
        <f t="shared" si="494"/>
        <v/>
      </c>
      <c r="BA221" s="6">
        <f t="shared" si="495"/>
        <v>0.23857226378448496</v>
      </c>
      <c r="BB221" s="6">
        <f t="shared" si="496"/>
        <v>0.20510975770571382</v>
      </c>
      <c r="BC221" s="6" t="str">
        <f t="shared" si="497"/>
        <v/>
      </c>
      <c r="BD221" s="6" t="str">
        <f t="shared" si="498"/>
        <v/>
      </c>
      <c r="BE221" s="6" t="str">
        <f t="shared" si="499"/>
        <v/>
      </c>
      <c r="BF221" s="6" t="str">
        <f t="shared" si="500"/>
        <v/>
      </c>
      <c r="BG221" s="6" t="str">
        <f t="shared" si="501"/>
        <v/>
      </c>
      <c r="BH221" s="6">
        <f t="shared" si="502"/>
        <v>0.28266696841457967</v>
      </c>
      <c r="BI221" s="6" t="str">
        <f t="shared" si="503"/>
        <v/>
      </c>
      <c r="BJ221" s="6" t="str">
        <f t="shared" si="504"/>
        <v/>
      </c>
      <c r="BK221" s="6" t="str">
        <f t="shared" si="505"/>
        <v/>
      </c>
      <c r="BM221" s="1">
        <v>2</v>
      </c>
      <c r="BN221" s="7">
        <f t="shared" si="506"/>
        <v>0</v>
      </c>
      <c r="BO221" s="8">
        <f t="shared" si="507"/>
        <v>1.3704332169701197E-3</v>
      </c>
      <c r="BP221" s="8" t="str">
        <f t="shared" si="508"/>
        <v/>
      </c>
      <c r="BQ221" s="8" t="str">
        <f t="shared" si="509"/>
        <v/>
      </c>
      <c r="BR221" s="8">
        <f t="shared" si="510"/>
        <v>0</v>
      </c>
      <c r="BS221" s="8">
        <f t="shared" si="511"/>
        <v>0</v>
      </c>
      <c r="BT221" s="8" t="str">
        <f t="shared" si="512"/>
        <v/>
      </c>
      <c r="BU221" s="8">
        <f t="shared" si="513"/>
        <v>0</v>
      </c>
      <c r="BV221" s="8">
        <f t="shared" si="514"/>
        <v>0</v>
      </c>
      <c r="BW221" s="8">
        <f t="shared" si="515"/>
        <v>0.97749177056882874</v>
      </c>
      <c r="BX221" s="8">
        <f t="shared" si="516"/>
        <v>8.5001900915697357E-3</v>
      </c>
      <c r="BZ221" s="7" t="str">
        <f t="shared" si="517"/>
        <v/>
      </c>
      <c r="CA221" s="8" t="str">
        <f t="shared" si="518"/>
        <v/>
      </c>
      <c r="CB221" s="8">
        <f t="shared" si="519"/>
        <v>0.99811062632453573</v>
      </c>
      <c r="CD221" s="7" t="str">
        <f t="shared" si="520"/>
        <v/>
      </c>
      <c r="CE221" s="8">
        <f t="shared" si="521"/>
        <v>4.7714452756896994E-3</v>
      </c>
      <c r="CF221" s="8">
        <f t="shared" si="522"/>
        <v>4.1021951541142763E-3</v>
      </c>
      <c r="CG221" s="8" t="str">
        <f t="shared" si="523"/>
        <v/>
      </c>
      <c r="CH221" s="8" t="str">
        <f t="shared" si="524"/>
        <v/>
      </c>
      <c r="CI221" s="8" t="str">
        <f t="shared" si="525"/>
        <v/>
      </c>
      <c r="CJ221" s="8">
        <f t="shared" si="526"/>
        <v>8.8736404298039757E-3</v>
      </c>
      <c r="CK221" s="7" t="str">
        <f t="shared" si="527"/>
        <v/>
      </c>
      <c r="CL221" s="8" t="str">
        <f t="shared" si="528"/>
        <v/>
      </c>
      <c r="CM221" s="8">
        <f t="shared" si="529"/>
        <v>5.6533393682915937E-3</v>
      </c>
      <c r="CO221" s="8" t="str">
        <f t="shared" si="530"/>
        <v/>
      </c>
      <c r="CP221" s="8" t="str">
        <f t="shared" si="531"/>
        <v/>
      </c>
      <c r="CQ221" s="8" t="str">
        <f t="shared" si="532"/>
        <v/>
      </c>
      <c r="CT221" s="9">
        <f t="shared" si="533"/>
        <v>1.0309427877853494</v>
      </c>
      <c r="CU221" s="9"/>
      <c r="CV221" s="3"/>
      <c r="CW221" s="3">
        <f t="shared" si="534"/>
        <v>1.3730273787552316E-3</v>
      </c>
      <c r="CX221" s="3">
        <f t="shared" si="535"/>
        <v>0.97934211377787417</v>
      </c>
      <c r="CY221" s="3">
        <f t="shared" si="536"/>
        <v>8.5162805278118526E-3</v>
      </c>
      <c r="CZ221" s="10">
        <f t="shared" si="537"/>
        <v>6.8521660848505986E-2</v>
      </c>
      <c r="DA221" s="3">
        <f t="shared" si="538"/>
        <v>0.98071514115662939</v>
      </c>
      <c r="DB221" s="3">
        <f t="shared" si="539"/>
        <v>8.4412342597636747E-3</v>
      </c>
      <c r="DC221" s="3">
        <f t="shared" si="540"/>
        <v>0.86869152606868549</v>
      </c>
      <c r="DD221" s="3">
        <f t="shared" si="541"/>
        <v>8.4412342597636747E-3</v>
      </c>
      <c r="DE221" s="3">
        <f t="shared" si="542"/>
        <v>8.8904377889257244E-3</v>
      </c>
      <c r="DF221" s="10">
        <f t="shared" si="543"/>
        <v>48.943110189289939</v>
      </c>
      <c r="DG221" s="1">
        <f t="shared" si="544"/>
        <v>0.98549561854044421</v>
      </c>
    </row>
    <row r="222" spans="1:111" ht="13" x14ac:dyDescent="0.15">
      <c r="A222" s="1" t="s">
        <v>413</v>
      </c>
      <c r="B222" s="2">
        <v>1376</v>
      </c>
      <c r="C222" s="2" t="s">
        <v>211</v>
      </c>
      <c r="D222" s="3" t="s">
        <v>529</v>
      </c>
      <c r="E222" s="3" t="s">
        <v>532</v>
      </c>
      <c r="G222" s="4" t="str">
        <f t="shared" si="412"/>
        <v>ok</v>
      </c>
      <c r="I222" s="5">
        <v>0</v>
      </c>
      <c r="J222" s="5">
        <v>0.70499999999999996</v>
      </c>
      <c r="K222" s="5"/>
      <c r="L222" s="5"/>
      <c r="M222" s="5">
        <v>8.2000000000000003E-2</v>
      </c>
      <c r="N222" s="5">
        <v>0</v>
      </c>
      <c r="O222" s="5"/>
      <c r="P222" s="5">
        <v>6.8000000000000005E-2</v>
      </c>
      <c r="Q222" s="5">
        <v>0.22500000000000001</v>
      </c>
      <c r="R222" s="5">
        <v>52.167999999999999</v>
      </c>
      <c r="S222" s="5">
        <v>13.273</v>
      </c>
      <c r="T222" s="5"/>
      <c r="U222" s="5"/>
      <c r="V222" s="5">
        <v>29.17</v>
      </c>
      <c r="W222" s="5"/>
      <c r="X222" s="5">
        <v>0.94199999999999995</v>
      </c>
      <c r="Y222" s="5">
        <v>1.6779999999999999</v>
      </c>
      <c r="Z222" s="5"/>
      <c r="AA222" s="5"/>
      <c r="AB222" s="5"/>
      <c r="AC222" s="5"/>
      <c r="AD222" s="5"/>
      <c r="AE222" s="5">
        <v>3.9E-2</v>
      </c>
      <c r="AF222" s="5"/>
      <c r="AG222" s="5"/>
      <c r="AH222" s="5"/>
      <c r="AI222" s="4">
        <f t="shared" si="479"/>
        <v>98.35</v>
      </c>
      <c r="AJ222" s="1"/>
      <c r="AL222" s="6">
        <f t="shared" si="480"/>
        <v>0</v>
      </c>
      <c r="AM222" s="6">
        <f t="shared" si="481"/>
        <v>0.69550387089016297</v>
      </c>
      <c r="AN222" s="6" t="str">
        <f t="shared" si="482"/>
        <v/>
      </c>
      <c r="AO222" s="6" t="str">
        <f t="shared" si="483"/>
        <v/>
      </c>
      <c r="AP222" s="6">
        <f t="shared" si="484"/>
        <v>7.1091939673312315E-2</v>
      </c>
      <c r="AQ222" s="6">
        <f t="shared" si="485"/>
        <v>0</v>
      </c>
      <c r="AR222" s="6" t="str">
        <f t="shared" si="486"/>
        <v/>
      </c>
      <c r="AS222" s="6">
        <f t="shared" si="487"/>
        <v>1.8329821485502065E-2</v>
      </c>
      <c r="AT222" s="6">
        <f t="shared" si="488"/>
        <v>0.11027280873888833</v>
      </c>
      <c r="AU222" s="6">
        <f t="shared" si="489"/>
        <v>43.952904511378364</v>
      </c>
      <c r="AV222" s="6">
        <f t="shared" si="490"/>
        <v>3.5291821424468575</v>
      </c>
      <c r="AW222" s="6" t="str">
        <f t="shared" si="491"/>
        <v/>
      </c>
      <c r="AX222" s="6" t="str">
        <f t="shared" si="492"/>
        <v/>
      </c>
      <c r="AY222" s="6">
        <f t="shared" si="493"/>
        <v>50.117150520219155</v>
      </c>
      <c r="AZ222" s="6" t="str">
        <f t="shared" si="494"/>
        <v/>
      </c>
      <c r="BA222" s="6">
        <f t="shared" si="495"/>
        <v>0.69268956781584834</v>
      </c>
      <c r="BB222" s="6">
        <f t="shared" si="496"/>
        <v>0.7592638929408928</v>
      </c>
      <c r="BC222" s="6" t="str">
        <f t="shared" si="497"/>
        <v/>
      </c>
      <c r="BD222" s="6" t="str">
        <f t="shared" si="498"/>
        <v/>
      </c>
      <c r="BE222" s="6" t="str">
        <f t="shared" si="499"/>
        <v/>
      </c>
      <c r="BF222" s="6" t="str">
        <f t="shared" si="500"/>
        <v/>
      </c>
      <c r="BG222" s="6" t="str">
        <f t="shared" si="501"/>
        <v/>
      </c>
      <c r="BH222" s="6">
        <f t="shared" si="502"/>
        <v>5.3610924411036244E-2</v>
      </c>
      <c r="BI222" s="6" t="str">
        <f t="shared" si="503"/>
        <v/>
      </c>
      <c r="BJ222" s="6" t="str">
        <f t="shared" si="504"/>
        <v/>
      </c>
      <c r="BK222" s="6" t="str">
        <f t="shared" si="505"/>
        <v/>
      </c>
      <c r="BM222" s="1">
        <v>2</v>
      </c>
      <c r="BN222" s="7">
        <f t="shared" si="506"/>
        <v>0</v>
      </c>
      <c r="BO222" s="8">
        <f t="shared" si="507"/>
        <v>1.3910077417803259E-2</v>
      </c>
      <c r="BP222" s="8" t="str">
        <f t="shared" si="508"/>
        <v/>
      </c>
      <c r="BQ222" s="8" t="str">
        <f t="shared" si="509"/>
        <v/>
      </c>
      <c r="BR222" s="8">
        <f t="shared" si="510"/>
        <v>1.4218387934662464E-3</v>
      </c>
      <c r="BS222" s="8">
        <f t="shared" si="511"/>
        <v>0</v>
      </c>
      <c r="BT222" s="8" t="str">
        <f t="shared" si="512"/>
        <v/>
      </c>
      <c r="BU222" s="8">
        <f t="shared" si="513"/>
        <v>3.6659642971004132E-4</v>
      </c>
      <c r="BV222" s="8">
        <f t="shared" si="514"/>
        <v>2.2054561747777666E-3</v>
      </c>
      <c r="BW222" s="8">
        <f t="shared" si="515"/>
        <v>0.87905809022756731</v>
      </c>
      <c r="BX222" s="8">
        <f t="shared" si="516"/>
        <v>7.0583642848937145E-2</v>
      </c>
      <c r="BZ222" s="7" t="str">
        <f t="shared" si="517"/>
        <v/>
      </c>
      <c r="CA222" s="8" t="str">
        <f t="shared" si="518"/>
        <v/>
      </c>
      <c r="CB222" s="8">
        <f t="shared" si="519"/>
        <v>1.0023430104043831</v>
      </c>
      <c r="CD222" s="7" t="str">
        <f t="shared" si="520"/>
        <v/>
      </c>
      <c r="CE222" s="8">
        <f t="shared" si="521"/>
        <v>1.3853791356316966E-2</v>
      </c>
      <c r="CF222" s="8">
        <f t="shared" si="522"/>
        <v>1.5185277858817856E-2</v>
      </c>
      <c r="CG222" s="8" t="str">
        <f t="shared" si="523"/>
        <v/>
      </c>
      <c r="CH222" s="8" t="str">
        <f t="shared" si="524"/>
        <v/>
      </c>
      <c r="CI222" s="8" t="str">
        <f t="shared" si="525"/>
        <v/>
      </c>
      <c r="CJ222" s="8">
        <f t="shared" si="526"/>
        <v>2.903906921513482E-2</v>
      </c>
      <c r="CK222" s="7" t="str">
        <f t="shared" si="527"/>
        <v/>
      </c>
      <c r="CL222" s="8" t="str">
        <f t="shared" si="528"/>
        <v/>
      </c>
      <c r="CM222" s="8">
        <f t="shared" si="529"/>
        <v>1.0722184882207249E-3</v>
      </c>
      <c r="CO222" s="8" t="str">
        <f t="shared" si="530"/>
        <v/>
      </c>
      <c r="CP222" s="8" t="str">
        <f t="shared" si="531"/>
        <v/>
      </c>
      <c r="CQ222" s="8" t="str">
        <f t="shared" si="532"/>
        <v/>
      </c>
      <c r="CT222" s="9">
        <f t="shared" si="533"/>
        <v>6.1642460088407915</v>
      </c>
      <c r="CU222" s="9"/>
      <c r="CV222" s="3"/>
      <c r="CW222" s="3">
        <f t="shared" si="534"/>
        <v>1.3877562145309327E-2</v>
      </c>
      <c r="CX222" s="3">
        <f t="shared" si="535"/>
        <v>0.877003262458948</v>
      </c>
      <c r="CY222" s="3">
        <f t="shared" si="536"/>
        <v>7.0418651216474323E-2</v>
      </c>
      <c r="CZ222" s="10">
        <f t="shared" si="537"/>
        <v>0.80577667962905131</v>
      </c>
      <c r="DA222" s="3">
        <f t="shared" si="538"/>
        <v>0.89308112545125795</v>
      </c>
      <c r="DB222" s="3">
        <f t="shared" si="539"/>
        <v>6.8435979491689267E-2</v>
      </c>
      <c r="DC222" s="3">
        <f t="shared" si="540"/>
        <v>4.9811356032035983</v>
      </c>
      <c r="DD222" s="3">
        <f t="shared" si="541"/>
        <v>6.981455569692134E-2</v>
      </c>
      <c r="DE222" s="3">
        <f t="shared" si="542"/>
        <v>2.8971189416903666E-2</v>
      </c>
      <c r="DF222" s="10">
        <f t="shared" si="543"/>
        <v>44.758681191007419</v>
      </c>
      <c r="DG222" s="1">
        <f t="shared" si="544"/>
        <v>0.9069025331056374</v>
      </c>
    </row>
    <row r="223" spans="1:111" ht="13" x14ac:dyDescent="0.15">
      <c r="A223" s="1" t="s">
        <v>413</v>
      </c>
      <c r="B223" s="2">
        <v>1376</v>
      </c>
      <c r="C223" s="2" t="s">
        <v>213</v>
      </c>
      <c r="D223" s="3" t="s">
        <v>529</v>
      </c>
      <c r="F223" s="3" t="s">
        <v>536</v>
      </c>
      <c r="G223" s="4" t="str">
        <f t="shared" si="412"/>
        <v>ok</v>
      </c>
      <c r="I223" s="5">
        <v>0</v>
      </c>
      <c r="J223" s="5">
        <v>0.123</v>
      </c>
      <c r="K223" s="5"/>
      <c r="L223" s="5"/>
      <c r="M223" s="5">
        <v>0</v>
      </c>
      <c r="N223" s="5">
        <v>0</v>
      </c>
      <c r="O223" s="5"/>
      <c r="P223" s="5">
        <v>9.2999999999999999E-2</v>
      </c>
      <c r="Q223" s="5">
        <v>0</v>
      </c>
      <c r="R223" s="5">
        <v>60.584000000000003</v>
      </c>
      <c r="S223" s="5">
        <v>3.306</v>
      </c>
      <c r="T223" s="5"/>
      <c r="U223" s="5"/>
      <c r="V223" s="5">
        <v>31.786000000000001</v>
      </c>
      <c r="W223" s="5"/>
      <c r="X223" s="5">
        <v>1.0629999999999999</v>
      </c>
      <c r="Y223" s="5">
        <v>1.0840000000000001</v>
      </c>
      <c r="Z223" s="5"/>
      <c r="AA223" s="5"/>
      <c r="AB223" s="5"/>
      <c r="AC223" s="5"/>
      <c r="AD223" s="5"/>
      <c r="AE223" s="5">
        <v>0.16400000000000001</v>
      </c>
      <c r="AF223" s="5"/>
      <c r="AG223" s="5"/>
      <c r="AH223" s="5"/>
      <c r="AI223" s="4">
        <f t="shared" si="479"/>
        <v>98.203000000000017</v>
      </c>
      <c r="AJ223" s="1"/>
      <c r="AL223" s="6">
        <f t="shared" si="480"/>
        <v>0</v>
      </c>
      <c r="AM223" s="6">
        <f t="shared" si="481"/>
        <v>0.11216958800278391</v>
      </c>
      <c r="AN223" s="6" t="str">
        <f t="shared" si="482"/>
        <v/>
      </c>
      <c r="AO223" s="6" t="str">
        <f t="shared" si="483"/>
        <v/>
      </c>
      <c r="AP223" s="6">
        <f t="shared" si="484"/>
        <v>0</v>
      </c>
      <c r="AQ223" s="6">
        <f t="shared" si="485"/>
        <v>0</v>
      </c>
      <c r="AR223" s="6" t="str">
        <f t="shared" si="486"/>
        <v/>
      </c>
      <c r="AS223" s="6">
        <f t="shared" si="487"/>
        <v>2.3173511623059501E-2</v>
      </c>
      <c r="AT223" s="6">
        <f t="shared" si="488"/>
        <v>0</v>
      </c>
      <c r="AU223" s="6">
        <f t="shared" si="489"/>
        <v>47.184669237342071</v>
      </c>
      <c r="AV223" s="6">
        <f t="shared" si="490"/>
        <v>0.81258239093853546</v>
      </c>
      <c r="AW223" s="6" t="str">
        <f t="shared" si="491"/>
        <v/>
      </c>
      <c r="AX223" s="6" t="str">
        <f t="shared" si="492"/>
        <v/>
      </c>
      <c r="AY223" s="6">
        <f t="shared" si="493"/>
        <v>50.483028364542761</v>
      </c>
      <c r="AZ223" s="6" t="str">
        <f t="shared" si="494"/>
        <v/>
      </c>
      <c r="BA223" s="6">
        <f t="shared" si="495"/>
        <v>0.72257110014719084</v>
      </c>
      <c r="BB223" s="6">
        <f t="shared" si="496"/>
        <v>0.45340849409735062</v>
      </c>
      <c r="BC223" s="6" t="str">
        <f t="shared" si="497"/>
        <v/>
      </c>
      <c r="BD223" s="6" t="str">
        <f t="shared" si="498"/>
        <v/>
      </c>
      <c r="BE223" s="6" t="str">
        <f t="shared" si="499"/>
        <v/>
      </c>
      <c r="BF223" s="6" t="str">
        <f t="shared" si="500"/>
        <v/>
      </c>
      <c r="BG223" s="6" t="str">
        <f t="shared" si="501"/>
        <v/>
      </c>
      <c r="BH223" s="6">
        <f t="shared" si="502"/>
        <v>0.20839731330623509</v>
      </c>
      <c r="BI223" s="6" t="str">
        <f t="shared" si="503"/>
        <v/>
      </c>
      <c r="BJ223" s="6" t="str">
        <f t="shared" si="504"/>
        <v/>
      </c>
      <c r="BK223" s="6" t="str">
        <f t="shared" si="505"/>
        <v/>
      </c>
      <c r="BM223" s="1">
        <v>2</v>
      </c>
      <c r="BN223" s="7">
        <f t="shared" si="506"/>
        <v>0</v>
      </c>
      <c r="BO223" s="8">
        <f t="shared" si="507"/>
        <v>2.2433917600556781E-3</v>
      </c>
      <c r="BP223" s="8" t="str">
        <f t="shared" si="508"/>
        <v/>
      </c>
      <c r="BQ223" s="8" t="str">
        <f t="shared" si="509"/>
        <v/>
      </c>
      <c r="BR223" s="8">
        <f t="shared" si="510"/>
        <v>0</v>
      </c>
      <c r="BS223" s="8">
        <f t="shared" si="511"/>
        <v>0</v>
      </c>
      <c r="BT223" s="8" t="str">
        <f t="shared" si="512"/>
        <v/>
      </c>
      <c r="BU223" s="8">
        <f t="shared" si="513"/>
        <v>4.6347023246119001E-4</v>
      </c>
      <c r="BV223" s="8">
        <f t="shared" si="514"/>
        <v>0</v>
      </c>
      <c r="BW223" s="8">
        <f t="shared" si="515"/>
        <v>0.94369338474684139</v>
      </c>
      <c r="BX223" s="8">
        <f t="shared" si="516"/>
        <v>1.6251647818770708E-2</v>
      </c>
      <c r="BZ223" s="7" t="str">
        <f t="shared" si="517"/>
        <v/>
      </c>
      <c r="CA223" s="8" t="str">
        <f t="shared" si="518"/>
        <v/>
      </c>
      <c r="CB223" s="8">
        <f t="shared" si="519"/>
        <v>1.0096605672908552</v>
      </c>
      <c r="CD223" s="7" t="str">
        <f t="shared" si="520"/>
        <v/>
      </c>
      <c r="CE223" s="8">
        <f t="shared" si="521"/>
        <v>1.4451422002943817E-2</v>
      </c>
      <c r="CF223" s="8">
        <f t="shared" si="522"/>
        <v>9.0681698819470129E-3</v>
      </c>
      <c r="CG223" s="8" t="str">
        <f t="shared" si="523"/>
        <v/>
      </c>
      <c r="CH223" s="8" t="str">
        <f t="shared" si="524"/>
        <v/>
      </c>
      <c r="CI223" s="8" t="str">
        <f t="shared" si="525"/>
        <v/>
      </c>
      <c r="CJ223" s="8">
        <f t="shared" si="526"/>
        <v>2.351959188489083E-2</v>
      </c>
      <c r="CK223" s="7" t="str">
        <f t="shared" si="527"/>
        <v/>
      </c>
      <c r="CL223" s="8" t="str">
        <f t="shared" si="528"/>
        <v/>
      </c>
      <c r="CM223" s="8">
        <f t="shared" si="529"/>
        <v>4.1679462661247018E-3</v>
      </c>
      <c r="CO223" s="8" t="str">
        <f t="shared" si="530"/>
        <v/>
      </c>
      <c r="CP223" s="8" t="str">
        <f t="shared" si="531"/>
        <v/>
      </c>
      <c r="CQ223" s="8" t="str">
        <f t="shared" si="532"/>
        <v/>
      </c>
      <c r="CT223" s="9">
        <f t="shared" si="533"/>
        <v>3.2983591272006905</v>
      </c>
      <c r="CU223" s="9"/>
      <c r="CV223" s="3"/>
      <c r="CW223" s="3">
        <f t="shared" si="534"/>
        <v>2.2219266877730993E-3</v>
      </c>
      <c r="CX223" s="3">
        <f t="shared" si="535"/>
        <v>0.9346640002778176</v>
      </c>
      <c r="CY223" s="3">
        <f t="shared" si="536"/>
        <v>1.6096149879733849E-2</v>
      </c>
      <c r="CZ223" s="10">
        <f t="shared" si="537"/>
        <v>0.11216958800278391</v>
      </c>
      <c r="DA223" s="3">
        <f t="shared" si="538"/>
        <v>0.93688592696559081</v>
      </c>
      <c r="DB223" s="3">
        <f t="shared" si="539"/>
        <v>1.5729732781295379E-2</v>
      </c>
      <c r="DC223" s="3">
        <f t="shared" si="540"/>
        <v>1.9885619851830769</v>
      </c>
      <c r="DD223" s="3">
        <f t="shared" si="541"/>
        <v>1.5729732781295375E-2</v>
      </c>
      <c r="DE223" s="3">
        <f t="shared" si="542"/>
        <v>2.3294553285367128E-2</v>
      </c>
      <c r="DF223" s="10">
        <f t="shared" si="543"/>
        <v>47.296838825344857</v>
      </c>
      <c r="DG223" s="1">
        <f t="shared" si="544"/>
        <v>0.95119907583077845</v>
      </c>
    </row>
    <row r="224" spans="1:111" ht="13" x14ac:dyDescent="0.15">
      <c r="A224" s="1" t="s">
        <v>413</v>
      </c>
      <c r="B224" s="2">
        <v>1376</v>
      </c>
      <c r="C224" s="2" t="s">
        <v>215</v>
      </c>
      <c r="D224" s="3" t="s">
        <v>529</v>
      </c>
      <c r="E224" s="3" t="s">
        <v>531</v>
      </c>
      <c r="G224" s="4" t="str">
        <f t="shared" si="412"/>
        <v>ok</v>
      </c>
      <c r="I224" s="5">
        <v>0</v>
      </c>
      <c r="J224" s="5">
        <v>6.9000000000000006E-2</v>
      </c>
      <c r="K224" s="5"/>
      <c r="L224" s="5"/>
      <c r="M224" s="5">
        <v>0</v>
      </c>
      <c r="N224" s="5">
        <v>0</v>
      </c>
      <c r="O224" s="5"/>
      <c r="P224" s="5">
        <v>0</v>
      </c>
      <c r="Q224" s="5">
        <v>0</v>
      </c>
      <c r="R224" s="5">
        <v>62.826999999999998</v>
      </c>
      <c r="S224" s="5">
        <v>2.3690000000000002</v>
      </c>
      <c r="T224" s="5"/>
      <c r="U224" s="5"/>
      <c r="V224" s="5">
        <v>32.070999999999998</v>
      </c>
      <c r="W224" s="5"/>
      <c r="X224" s="5">
        <v>0.48199999999999998</v>
      </c>
      <c r="Y224" s="5">
        <v>0.58399999999999996</v>
      </c>
      <c r="Z224" s="5"/>
      <c r="AA224" s="5"/>
      <c r="AB224" s="5"/>
      <c r="AC224" s="5"/>
      <c r="AD224" s="5"/>
      <c r="AE224" s="5">
        <v>0.151</v>
      </c>
      <c r="AF224" s="5"/>
      <c r="AG224" s="5"/>
      <c r="AH224" s="5"/>
      <c r="AI224" s="4">
        <f t="shared" si="479"/>
        <v>98.552999999999997</v>
      </c>
      <c r="AJ224" s="1"/>
      <c r="AL224" s="6">
        <f t="shared" si="480"/>
        <v>0</v>
      </c>
      <c r="AM224" s="6">
        <f t="shared" si="481"/>
        <v>6.2131453330542326E-2</v>
      </c>
      <c r="AN224" s="6" t="str">
        <f t="shared" si="482"/>
        <v/>
      </c>
      <c r="AO224" s="6" t="str">
        <f t="shared" si="483"/>
        <v/>
      </c>
      <c r="AP224" s="6">
        <f t="shared" si="484"/>
        <v>0</v>
      </c>
      <c r="AQ224" s="6">
        <f t="shared" si="485"/>
        <v>0</v>
      </c>
      <c r="AR224" s="6" t="str">
        <f t="shared" si="486"/>
        <v/>
      </c>
      <c r="AS224" s="6">
        <f t="shared" si="487"/>
        <v>0</v>
      </c>
      <c r="AT224" s="6">
        <f t="shared" si="488"/>
        <v>0</v>
      </c>
      <c r="AU224" s="6">
        <f t="shared" si="489"/>
        <v>48.314968659267429</v>
      </c>
      <c r="AV224" s="6">
        <f t="shared" si="490"/>
        <v>0.57493934066625818</v>
      </c>
      <c r="AW224" s="6" t="str">
        <f t="shared" si="491"/>
        <v/>
      </c>
      <c r="AX224" s="6" t="str">
        <f t="shared" si="492"/>
        <v/>
      </c>
      <c r="AY224" s="6">
        <f t="shared" si="493"/>
        <v>50.293797693349255</v>
      </c>
      <c r="AZ224" s="6" t="str">
        <f t="shared" si="494"/>
        <v/>
      </c>
      <c r="BA224" s="6">
        <f t="shared" si="495"/>
        <v>0.32350929981630466</v>
      </c>
      <c r="BB224" s="6">
        <f t="shared" si="496"/>
        <v>0.24119351416233484</v>
      </c>
      <c r="BC224" s="6" t="str">
        <f t="shared" si="497"/>
        <v/>
      </c>
      <c r="BD224" s="6" t="str">
        <f t="shared" si="498"/>
        <v/>
      </c>
      <c r="BE224" s="6" t="str">
        <f t="shared" si="499"/>
        <v/>
      </c>
      <c r="BF224" s="6" t="str">
        <f t="shared" si="500"/>
        <v/>
      </c>
      <c r="BG224" s="6" t="str">
        <f t="shared" si="501"/>
        <v/>
      </c>
      <c r="BH224" s="6">
        <f t="shared" si="502"/>
        <v>0.18946003940788811</v>
      </c>
      <c r="BI224" s="6" t="str">
        <f t="shared" si="503"/>
        <v/>
      </c>
      <c r="BJ224" s="6" t="str">
        <f t="shared" si="504"/>
        <v/>
      </c>
      <c r="BK224" s="6" t="str">
        <f t="shared" si="505"/>
        <v/>
      </c>
      <c r="BM224" s="1">
        <v>2</v>
      </c>
      <c r="BN224" s="7">
        <f t="shared" si="506"/>
        <v>0</v>
      </c>
      <c r="BO224" s="8">
        <f t="shared" si="507"/>
        <v>1.2426290666108465E-3</v>
      </c>
      <c r="BP224" s="8" t="str">
        <f t="shared" si="508"/>
        <v/>
      </c>
      <c r="BQ224" s="8" t="str">
        <f t="shared" si="509"/>
        <v/>
      </c>
      <c r="BR224" s="8">
        <f t="shared" si="510"/>
        <v>0</v>
      </c>
      <c r="BS224" s="8">
        <f t="shared" si="511"/>
        <v>0</v>
      </c>
      <c r="BT224" s="8" t="str">
        <f t="shared" si="512"/>
        <v/>
      </c>
      <c r="BU224" s="8">
        <f t="shared" si="513"/>
        <v>0</v>
      </c>
      <c r="BV224" s="8">
        <f t="shared" si="514"/>
        <v>0</v>
      </c>
      <c r="BW224" s="8">
        <f t="shared" si="515"/>
        <v>0.96629937318534853</v>
      </c>
      <c r="BX224" s="8">
        <f t="shared" si="516"/>
        <v>1.1498786813325163E-2</v>
      </c>
      <c r="BZ224" s="7" t="str">
        <f t="shared" si="517"/>
        <v/>
      </c>
      <c r="CA224" s="8" t="str">
        <f t="shared" si="518"/>
        <v/>
      </c>
      <c r="CB224" s="8">
        <f t="shared" si="519"/>
        <v>1.005875953866985</v>
      </c>
      <c r="CD224" s="7" t="str">
        <f t="shared" si="520"/>
        <v/>
      </c>
      <c r="CE224" s="8">
        <f t="shared" si="521"/>
        <v>6.4701859963260935E-3</v>
      </c>
      <c r="CF224" s="8">
        <f t="shared" si="522"/>
        <v>4.823870283246697E-3</v>
      </c>
      <c r="CG224" s="8" t="str">
        <f t="shared" si="523"/>
        <v/>
      </c>
      <c r="CH224" s="8" t="str">
        <f t="shared" si="524"/>
        <v/>
      </c>
      <c r="CI224" s="8" t="str">
        <f t="shared" si="525"/>
        <v/>
      </c>
      <c r="CJ224" s="8">
        <f t="shared" si="526"/>
        <v>1.129405627957279E-2</v>
      </c>
      <c r="CK224" s="7" t="str">
        <f t="shared" si="527"/>
        <v/>
      </c>
      <c r="CL224" s="8" t="str">
        <f t="shared" si="528"/>
        <v/>
      </c>
      <c r="CM224" s="8">
        <f t="shared" si="529"/>
        <v>3.7892007881577621E-3</v>
      </c>
      <c r="CO224" s="8" t="str">
        <f t="shared" si="530"/>
        <v/>
      </c>
      <c r="CP224" s="8" t="str">
        <f t="shared" si="531"/>
        <v/>
      </c>
      <c r="CQ224" s="8" t="str">
        <f t="shared" si="532"/>
        <v/>
      </c>
      <c r="CT224" s="9">
        <f t="shared" si="533"/>
        <v>1.9788290340818264</v>
      </c>
      <c r="CU224" s="9"/>
      <c r="CV224" s="3"/>
      <c r="CW224" s="3">
        <f t="shared" si="534"/>
        <v>1.2353700889594674E-3</v>
      </c>
      <c r="CX224" s="3">
        <f t="shared" si="535"/>
        <v>0.96065461100895344</v>
      </c>
      <c r="CY224" s="3">
        <f t="shared" si="536"/>
        <v>1.1431615169961344E-2</v>
      </c>
      <c r="CZ224" s="10">
        <f t="shared" si="537"/>
        <v>6.2131453330542326E-2</v>
      </c>
      <c r="DA224" s="3">
        <f t="shared" si="538"/>
        <v>0.96188998109791291</v>
      </c>
      <c r="DB224" s="3">
        <f t="shared" si="539"/>
        <v>1.1304685252830422E-2</v>
      </c>
      <c r="DC224" s="3">
        <f t="shared" si="540"/>
        <v>1.1396421546448978</v>
      </c>
      <c r="DD224" s="3">
        <f t="shared" si="541"/>
        <v>1.1304685252830423E-2</v>
      </c>
      <c r="DE224" s="3">
        <f t="shared" si="542"/>
        <v>1.1228080595976044E-2</v>
      </c>
      <c r="DF224" s="10">
        <f t="shared" si="543"/>
        <v>48.377100112597972</v>
      </c>
      <c r="DG224" s="1">
        <f t="shared" si="544"/>
        <v>0.96832237066985971</v>
      </c>
    </row>
    <row r="225" spans="1:111" ht="13" x14ac:dyDescent="0.15">
      <c r="A225" s="1" t="s">
        <v>413</v>
      </c>
      <c r="B225" s="2">
        <v>1376</v>
      </c>
      <c r="C225" s="2" t="s">
        <v>216</v>
      </c>
      <c r="D225" s="3" t="s">
        <v>529</v>
      </c>
      <c r="E225" s="3" t="s">
        <v>531</v>
      </c>
      <c r="F225" s="3" t="s">
        <v>536</v>
      </c>
      <c r="G225" s="4" t="str">
        <f t="shared" si="412"/>
        <v>ok</v>
      </c>
      <c r="I225" s="5">
        <v>0</v>
      </c>
      <c r="J225" s="5">
        <v>0.70799999999999996</v>
      </c>
      <c r="K225" s="5"/>
      <c r="L225" s="5"/>
      <c r="M225" s="5">
        <v>0.21299999999999999</v>
      </c>
      <c r="N225" s="5">
        <v>0</v>
      </c>
      <c r="O225" s="5"/>
      <c r="P225" s="5">
        <v>8.2000000000000003E-2</v>
      </c>
      <c r="Q225" s="5">
        <v>0</v>
      </c>
      <c r="R225" s="5">
        <v>63.4</v>
      </c>
      <c r="S225" s="5">
        <v>1.1319999999999999</v>
      </c>
      <c r="T225" s="5"/>
      <c r="U225" s="5"/>
      <c r="V225" s="5">
        <v>32.427</v>
      </c>
      <c r="W225" s="5"/>
      <c r="X225" s="5">
        <v>0.499</v>
      </c>
      <c r="Y225" s="5">
        <v>0.41</v>
      </c>
      <c r="Z225" s="5"/>
      <c r="AA225" s="5"/>
      <c r="AB225" s="5"/>
      <c r="AC225" s="5"/>
      <c r="AD225" s="5"/>
      <c r="AE225" s="5">
        <v>0.03</v>
      </c>
      <c r="AF225" s="5"/>
      <c r="AG225" s="5"/>
      <c r="AH225" s="5"/>
      <c r="AI225" s="4">
        <f t="shared" si="479"/>
        <v>98.900999999999982</v>
      </c>
      <c r="AJ225" s="1"/>
      <c r="AL225" s="6">
        <f t="shared" si="480"/>
        <v>0</v>
      </c>
      <c r="AM225" s="6">
        <f t="shared" si="481"/>
        <v>0.6296485826242143</v>
      </c>
      <c r="AN225" s="6" t="str">
        <f t="shared" si="482"/>
        <v/>
      </c>
      <c r="AO225" s="6" t="str">
        <f t="shared" si="483"/>
        <v/>
      </c>
      <c r="AP225" s="6">
        <f t="shared" si="484"/>
        <v>0.16647179127825834</v>
      </c>
      <c r="AQ225" s="6">
        <f t="shared" si="485"/>
        <v>0</v>
      </c>
      <c r="AR225" s="6" t="str">
        <f t="shared" si="486"/>
        <v/>
      </c>
      <c r="AS225" s="6">
        <f t="shared" si="487"/>
        <v>1.9925889289237331E-2</v>
      </c>
      <c r="AT225" s="6">
        <f t="shared" si="488"/>
        <v>0</v>
      </c>
      <c r="AU225" s="6">
        <f t="shared" si="489"/>
        <v>48.153425624600125</v>
      </c>
      <c r="AV225" s="6">
        <f t="shared" si="490"/>
        <v>0.27133507848394894</v>
      </c>
      <c r="AW225" s="6" t="str">
        <f t="shared" si="491"/>
        <v/>
      </c>
      <c r="AX225" s="6" t="str">
        <f t="shared" si="492"/>
        <v/>
      </c>
      <c r="AY225" s="6">
        <f t="shared" si="493"/>
        <v>50.22399452211404</v>
      </c>
      <c r="AZ225" s="6" t="str">
        <f t="shared" si="494"/>
        <v/>
      </c>
      <c r="BA225" s="6">
        <f t="shared" si="495"/>
        <v>0.33078273047734197</v>
      </c>
      <c r="BB225" s="6">
        <f t="shared" si="496"/>
        <v>0.16723962517017418</v>
      </c>
      <c r="BC225" s="6" t="str">
        <f t="shared" si="497"/>
        <v/>
      </c>
      <c r="BD225" s="6" t="str">
        <f t="shared" si="498"/>
        <v/>
      </c>
      <c r="BE225" s="6" t="str">
        <f t="shared" si="499"/>
        <v/>
      </c>
      <c r="BF225" s="6" t="str">
        <f t="shared" si="500"/>
        <v/>
      </c>
      <c r="BG225" s="6" t="str">
        <f t="shared" si="501"/>
        <v/>
      </c>
      <c r="BH225" s="6">
        <f t="shared" si="502"/>
        <v>3.7176155962662258E-2</v>
      </c>
      <c r="BI225" s="6" t="str">
        <f t="shared" si="503"/>
        <v/>
      </c>
      <c r="BJ225" s="6" t="str">
        <f t="shared" si="504"/>
        <v/>
      </c>
      <c r="BK225" s="6" t="str">
        <f t="shared" si="505"/>
        <v/>
      </c>
      <c r="BM225" s="1">
        <v>2</v>
      </c>
      <c r="BN225" s="7">
        <f t="shared" si="506"/>
        <v>0</v>
      </c>
      <c r="BO225" s="8">
        <f t="shared" si="507"/>
        <v>1.2592971652484287E-2</v>
      </c>
      <c r="BP225" s="8" t="str">
        <f t="shared" si="508"/>
        <v/>
      </c>
      <c r="BQ225" s="8" t="str">
        <f t="shared" si="509"/>
        <v/>
      </c>
      <c r="BR225" s="8">
        <f t="shared" si="510"/>
        <v>3.329435825565167E-3</v>
      </c>
      <c r="BS225" s="8">
        <f t="shared" si="511"/>
        <v>0</v>
      </c>
      <c r="BT225" s="8" t="str">
        <f t="shared" si="512"/>
        <v/>
      </c>
      <c r="BU225" s="8">
        <f t="shared" si="513"/>
        <v>3.985177857847466E-4</v>
      </c>
      <c r="BV225" s="8">
        <f t="shared" si="514"/>
        <v>0</v>
      </c>
      <c r="BW225" s="8">
        <f t="shared" si="515"/>
        <v>0.96306851249200254</v>
      </c>
      <c r="BX225" s="8">
        <f t="shared" si="516"/>
        <v>5.4267015696789793E-3</v>
      </c>
      <c r="BZ225" s="7" t="str">
        <f t="shared" si="517"/>
        <v/>
      </c>
      <c r="CA225" s="8" t="str">
        <f t="shared" si="518"/>
        <v/>
      </c>
      <c r="CB225" s="8">
        <f t="shared" si="519"/>
        <v>1.0044798904422807</v>
      </c>
      <c r="CD225" s="7" t="str">
        <f t="shared" si="520"/>
        <v/>
      </c>
      <c r="CE225" s="8">
        <f t="shared" si="521"/>
        <v>6.6156546095468395E-3</v>
      </c>
      <c r="CF225" s="8">
        <f t="shared" si="522"/>
        <v>3.3447925034034835E-3</v>
      </c>
      <c r="CG225" s="8" t="str">
        <f t="shared" si="523"/>
        <v/>
      </c>
      <c r="CH225" s="8" t="str">
        <f t="shared" si="524"/>
        <v/>
      </c>
      <c r="CI225" s="8" t="str">
        <f t="shared" si="525"/>
        <v/>
      </c>
      <c r="CJ225" s="8">
        <f t="shared" si="526"/>
        <v>9.9604471129503235E-3</v>
      </c>
      <c r="CK225" s="7" t="str">
        <f t="shared" si="527"/>
        <v/>
      </c>
      <c r="CL225" s="8" t="str">
        <f t="shared" si="528"/>
        <v/>
      </c>
      <c r="CM225" s="8">
        <f t="shared" si="529"/>
        <v>7.4352311925324514E-4</v>
      </c>
      <c r="CO225" s="8" t="str">
        <f t="shared" si="530"/>
        <v/>
      </c>
      <c r="CP225" s="8" t="str">
        <f t="shared" si="531"/>
        <v/>
      </c>
      <c r="CQ225" s="8" t="str">
        <f t="shared" si="532"/>
        <v/>
      </c>
      <c r="CT225" s="9">
        <f t="shared" si="533"/>
        <v>2.0705688975139154</v>
      </c>
      <c r="CU225" s="9"/>
      <c r="CV225" s="3"/>
      <c r="CW225" s="3">
        <f t="shared" si="534"/>
        <v>1.2536808125585766E-2</v>
      </c>
      <c r="CX225" s="3">
        <f t="shared" si="535"/>
        <v>0.95877331309037506</v>
      </c>
      <c r="CY225" s="3">
        <f t="shared" si="536"/>
        <v>5.4024989661958858E-3</v>
      </c>
      <c r="CZ225" s="10">
        <f t="shared" si="537"/>
        <v>0.6296485826242143</v>
      </c>
      <c r="DA225" s="3">
        <f t="shared" si="538"/>
        <v>0.97131012121596072</v>
      </c>
      <c r="DB225" s="3">
        <f t="shared" si="539"/>
        <v>5.3494536531908388E-3</v>
      </c>
      <c r="DC225" s="3">
        <f t="shared" si="540"/>
        <v>0.76935743413146507</v>
      </c>
      <c r="DD225" s="3">
        <f t="shared" si="541"/>
        <v>8.6314956839612239E-3</v>
      </c>
      <c r="DE225" s="3">
        <f t="shared" si="542"/>
        <v>9.9160244099706727E-3</v>
      </c>
      <c r="DF225" s="10">
        <f t="shared" si="543"/>
        <v>48.783074207224338</v>
      </c>
      <c r="DG225" s="1">
        <f t="shared" si="544"/>
        <v>0.97789627059784034</v>
      </c>
    </row>
    <row r="226" spans="1:111" ht="13" x14ac:dyDescent="0.15">
      <c r="A226" s="1" t="s">
        <v>413</v>
      </c>
      <c r="B226" s="2">
        <v>1376</v>
      </c>
      <c r="C226" s="2" t="s">
        <v>218</v>
      </c>
      <c r="D226" s="3" t="s">
        <v>529</v>
      </c>
      <c r="F226" s="3" t="s">
        <v>536</v>
      </c>
      <c r="G226" s="4" t="str">
        <f t="shared" si="412"/>
        <v>ok</v>
      </c>
      <c r="I226" s="5">
        <v>0</v>
      </c>
      <c r="J226" s="5">
        <v>1.4039999999999999</v>
      </c>
      <c r="K226" s="5"/>
      <c r="L226" s="5"/>
      <c r="M226" s="5">
        <v>8.2000000000000003E-2</v>
      </c>
      <c r="N226" s="5">
        <v>0</v>
      </c>
      <c r="O226" s="5"/>
      <c r="P226" s="5">
        <v>6.6000000000000003E-2</v>
      </c>
      <c r="Q226" s="5">
        <v>0</v>
      </c>
      <c r="R226" s="5">
        <v>63.091000000000001</v>
      </c>
      <c r="S226" s="5">
        <v>0.88600000000000001</v>
      </c>
      <c r="T226" s="5"/>
      <c r="U226" s="5"/>
      <c r="V226" s="5">
        <v>32.854999999999997</v>
      </c>
      <c r="W226" s="5"/>
      <c r="X226" s="5">
        <v>0.48199999999999998</v>
      </c>
      <c r="Y226" s="5">
        <v>0.33600000000000002</v>
      </c>
      <c r="Z226" s="5"/>
      <c r="AA226" s="5"/>
      <c r="AB226" s="5"/>
      <c r="AC226" s="5"/>
      <c r="AD226" s="5"/>
      <c r="AE226" s="5">
        <v>8.9999999999999993E-3</v>
      </c>
      <c r="AF226" s="5"/>
      <c r="AG226" s="5"/>
      <c r="AH226" s="5"/>
      <c r="AI226" s="4">
        <f t="shared" si="479"/>
        <v>99.210999999999984</v>
      </c>
      <c r="AJ226" s="1"/>
      <c r="AL226" s="6">
        <f t="shared" si="480"/>
        <v>0</v>
      </c>
      <c r="AM226" s="6">
        <f t="shared" si="481"/>
        <v>1.2385376172064348</v>
      </c>
      <c r="AN226" s="6" t="str">
        <f t="shared" si="482"/>
        <v/>
      </c>
      <c r="AO226" s="6" t="str">
        <f t="shared" si="483"/>
        <v/>
      </c>
      <c r="AP226" s="6">
        <f t="shared" si="484"/>
        <v>6.3569972429704275E-2</v>
      </c>
      <c r="AQ226" s="6">
        <f t="shared" si="485"/>
        <v>0</v>
      </c>
      <c r="AR226" s="6" t="str">
        <f t="shared" si="486"/>
        <v/>
      </c>
      <c r="AS226" s="6">
        <f t="shared" si="487"/>
        <v>1.5908341951019932E-2</v>
      </c>
      <c r="AT226" s="6">
        <f t="shared" si="488"/>
        <v>0</v>
      </c>
      <c r="AU226" s="6">
        <f t="shared" si="489"/>
        <v>47.531603190374241</v>
      </c>
      <c r="AV226" s="6">
        <f t="shared" si="490"/>
        <v>0.21065431518174604</v>
      </c>
      <c r="AW226" s="6" t="str">
        <f t="shared" si="491"/>
        <v/>
      </c>
      <c r="AX226" s="6" t="str">
        <f t="shared" si="492"/>
        <v/>
      </c>
      <c r="AY226" s="6">
        <f t="shared" si="493"/>
        <v>50.475783905957286</v>
      </c>
      <c r="AZ226" s="6" t="str">
        <f t="shared" si="494"/>
        <v/>
      </c>
      <c r="BA226" s="6">
        <f t="shared" si="495"/>
        <v>0.31693225586270085</v>
      </c>
      <c r="BB226" s="6">
        <f t="shared" si="496"/>
        <v>0.13594765716420409</v>
      </c>
      <c r="BC226" s="6" t="str">
        <f t="shared" si="497"/>
        <v/>
      </c>
      <c r="BD226" s="6" t="str">
        <f t="shared" si="498"/>
        <v/>
      </c>
      <c r="BE226" s="6" t="str">
        <f t="shared" si="499"/>
        <v/>
      </c>
      <c r="BF226" s="6" t="str">
        <f t="shared" si="500"/>
        <v/>
      </c>
      <c r="BG226" s="6" t="str">
        <f t="shared" si="501"/>
        <v/>
      </c>
      <c r="BH226" s="6">
        <f t="shared" si="502"/>
        <v>1.1062743872668384E-2</v>
      </c>
      <c r="BI226" s="6" t="str">
        <f t="shared" si="503"/>
        <v/>
      </c>
      <c r="BJ226" s="6" t="str">
        <f t="shared" si="504"/>
        <v/>
      </c>
      <c r="BK226" s="6" t="str">
        <f t="shared" si="505"/>
        <v/>
      </c>
      <c r="BM226" s="1">
        <v>2</v>
      </c>
      <c r="BN226" s="7">
        <f t="shared" si="506"/>
        <v>0</v>
      </c>
      <c r="BO226" s="8">
        <f t="shared" si="507"/>
        <v>2.4770752344128698E-2</v>
      </c>
      <c r="BP226" s="8" t="str">
        <f t="shared" si="508"/>
        <v/>
      </c>
      <c r="BQ226" s="8" t="str">
        <f t="shared" si="509"/>
        <v/>
      </c>
      <c r="BR226" s="8">
        <f t="shared" si="510"/>
        <v>1.2713994485940856E-3</v>
      </c>
      <c r="BS226" s="8">
        <f t="shared" si="511"/>
        <v>0</v>
      </c>
      <c r="BT226" s="8" t="str">
        <f t="shared" si="512"/>
        <v/>
      </c>
      <c r="BU226" s="8">
        <f t="shared" si="513"/>
        <v>3.1816683902039867E-4</v>
      </c>
      <c r="BV226" s="8">
        <f t="shared" si="514"/>
        <v>0</v>
      </c>
      <c r="BW226" s="8">
        <f t="shared" si="515"/>
        <v>0.95063206380748477</v>
      </c>
      <c r="BX226" s="8">
        <f t="shared" si="516"/>
        <v>4.2130863036349206E-3</v>
      </c>
      <c r="BZ226" s="7" t="str">
        <f t="shared" si="517"/>
        <v/>
      </c>
      <c r="CA226" s="8" t="str">
        <f t="shared" si="518"/>
        <v/>
      </c>
      <c r="CB226" s="8">
        <f t="shared" si="519"/>
        <v>1.0095156781191457</v>
      </c>
      <c r="CD226" s="7" t="str">
        <f t="shared" si="520"/>
        <v/>
      </c>
      <c r="CE226" s="8">
        <f t="shared" si="521"/>
        <v>6.3386451172540168E-3</v>
      </c>
      <c r="CF226" s="8">
        <f t="shared" si="522"/>
        <v>2.7189531432840817E-3</v>
      </c>
      <c r="CG226" s="8" t="str">
        <f t="shared" si="523"/>
        <v/>
      </c>
      <c r="CH226" s="8" t="str">
        <f t="shared" si="524"/>
        <v/>
      </c>
      <c r="CI226" s="8" t="str">
        <f t="shared" si="525"/>
        <v/>
      </c>
      <c r="CJ226" s="8">
        <f t="shared" si="526"/>
        <v>9.0575982605380981E-3</v>
      </c>
      <c r="CK226" s="7" t="str">
        <f t="shared" si="527"/>
        <v/>
      </c>
      <c r="CL226" s="8" t="str">
        <f t="shared" si="528"/>
        <v/>
      </c>
      <c r="CM226" s="8">
        <f t="shared" si="529"/>
        <v>2.2125487745336766E-4</v>
      </c>
      <c r="CO226" s="8" t="str">
        <f t="shared" si="530"/>
        <v/>
      </c>
      <c r="CP226" s="8" t="str">
        <f t="shared" si="531"/>
        <v/>
      </c>
      <c r="CQ226" s="8" t="str">
        <f t="shared" si="532"/>
        <v/>
      </c>
      <c r="CT226" s="9">
        <f t="shared" si="533"/>
        <v>2.9441807155830446</v>
      </c>
      <c r="CU226" s="9"/>
      <c r="CV226" s="3"/>
      <c r="CW226" s="3">
        <f t="shared" si="534"/>
        <v>2.4537263641392588E-2</v>
      </c>
      <c r="CX226" s="3">
        <f t="shared" si="535"/>
        <v>0.94167142166492313</v>
      </c>
      <c r="CY226" s="3">
        <f t="shared" si="536"/>
        <v>4.173373821676974E-3</v>
      </c>
      <c r="CZ226" s="10">
        <f t="shared" si="537"/>
        <v>1.2385376172064348</v>
      </c>
      <c r="DA226" s="3">
        <f t="shared" si="538"/>
        <v>0.96620868530631565</v>
      </c>
      <c r="DB226" s="3">
        <f t="shared" si="539"/>
        <v>4.1362623596502539E-3</v>
      </c>
      <c r="DC226" s="3">
        <f t="shared" si="540"/>
        <v>0.66353422820865104</v>
      </c>
      <c r="DD226" s="3">
        <f t="shared" si="541"/>
        <v>5.3844783477164457E-3</v>
      </c>
      <c r="DE226" s="3">
        <f t="shared" si="542"/>
        <v>8.9722214888366472E-3</v>
      </c>
      <c r="DF226" s="10">
        <f t="shared" si="543"/>
        <v>48.770140807580674</v>
      </c>
      <c r="DG226" s="1">
        <f t="shared" si="544"/>
        <v>0.97248758245931843</v>
      </c>
    </row>
    <row r="227" spans="1:111" ht="13" x14ac:dyDescent="0.15">
      <c r="A227" s="1" t="s">
        <v>413</v>
      </c>
      <c r="B227" s="2">
        <v>1376</v>
      </c>
      <c r="C227" s="2" t="s">
        <v>219</v>
      </c>
      <c r="D227" s="3" t="s">
        <v>529</v>
      </c>
      <c r="E227" s="3" t="s">
        <v>531</v>
      </c>
      <c r="G227" s="4" t="str">
        <f t="shared" si="412"/>
        <v>ok</v>
      </c>
      <c r="I227" s="5">
        <v>0</v>
      </c>
      <c r="J227" s="5">
        <v>0.36799999999999999</v>
      </c>
      <c r="K227" s="5"/>
      <c r="L227" s="5"/>
      <c r="M227" s="5">
        <v>0.121</v>
      </c>
      <c r="N227" s="5">
        <v>5.6000000000000001E-2</v>
      </c>
      <c r="O227" s="5"/>
      <c r="P227" s="5">
        <v>0.15</v>
      </c>
      <c r="Q227" s="5">
        <v>0</v>
      </c>
      <c r="R227" s="5">
        <v>58.305</v>
      </c>
      <c r="S227" s="5">
        <v>5.1310000000000002</v>
      </c>
      <c r="T227" s="5"/>
      <c r="U227" s="5"/>
      <c r="V227" s="5">
        <v>31.120999999999999</v>
      </c>
      <c r="W227" s="5"/>
      <c r="X227" s="5">
        <v>1.18</v>
      </c>
      <c r="Y227" s="5">
        <v>1.677</v>
      </c>
      <c r="Z227" s="5"/>
      <c r="AA227" s="5"/>
      <c r="AB227" s="5"/>
      <c r="AC227" s="5"/>
      <c r="AD227" s="5"/>
      <c r="AE227" s="5">
        <v>6.9000000000000006E-2</v>
      </c>
      <c r="AF227" s="5"/>
      <c r="AG227" s="5"/>
      <c r="AH227" s="5"/>
      <c r="AI227" s="4">
        <f t="shared" si="479"/>
        <v>98.178000000000011</v>
      </c>
      <c r="AJ227" s="1"/>
      <c r="AL227" s="6">
        <f t="shared" si="480"/>
        <v>0</v>
      </c>
      <c r="AM227" s="6">
        <f t="shared" si="481"/>
        <v>0.34179931097474892</v>
      </c>
      <c r="AN227" s="6" t="str">
        <f t="shared" si="482"/>
        <v/>
      </c>
      <c r="AO227" s="6" t="str">
        <f t="shared" si="483"/>
        <v/>
      </c>
      <c r="AP227" s="6">
        <f t="shared" si="484"/>
        <v>9.8765396459102525E-2</v>
      </c>
      <c r="AQ227" s="6">
        <f t="shared" si="485"/>
        <v>2.6927885675315275E-2</v>
      </c>
      <c r="AR227" s="6" t="str">
        <f t="shared" si="486"/>
        <v/>
      </c>
      <c r="AS227" s="6">
        <f t="shared" si="487"/>
        <v>3.8067425941522841E-2</v>
      </c>
      <c r="AT227" s="6">
        <f t="shared" si="488"/>
        <v>0</v>
      </c>
      <c r="AU227" s="6">
        <f t="shared" si="489"/>
        <v>46.24897603963776</v>
      </c>
      <c r="AV227" s="6">
        <f t="shared" si="490"/>
        <v>1.284458044595981</v>
      </c>
      <c r="AW227" s="6" t="str">
        <f t="shared" si="491"/>
        <v/>
      </c>
      <c r="AX227" s="6" t="str">
        <f t="shared" si="492"/>
        <v/>
      </c>
      <c r="AY227" s="6">
        <f t="shared" si="493"/>
        <v>50.340371340768797</v>
      </c>
      <c r="AZ227" s="6" t="str">
        <f t="shared" si="494"/>
        <v/>
      </c>
      <c r="BA227" s="6">
        <f t="shared" si="495"/>
        <v>0.81692593025073934</v>
      </c>
      <c r="BB227" s="6">
        <f t="shared" si="496"/>
        <v>0.71440877982647899</v>
      </c>
      <c r="BC227" s="6" t="str">
        <f t="shared" si="497"/>
        <v/>
      </c>
      <c r="BD227" s="6" t="str">
        <f t="shared" si="498"/>
        <v/>
      </c>
      <c r="BE227" s="6" t="str">
        <f t="shared" si="499"/>
        <v/>
      </c>
      <c r="BF227" s="6" t="str">
        <f t="shared" si="500"/>
        <v/>
      </c>
      <c r="BG227" s="6" t="str">
        <f t="shared" si="501"/>
        <v/>
      </c>
      <c r="BH227" s="6">
        <f t="shared" si="502"/>
        <v>8.929984586954591E-2</v>
      </c>
      <c r="BI227" s="6" t="str">
        <f t="shared" si="503"/>
        <v/>
      </c>
      <c r="BJ227" s="6" t="str">
        <f t="shared" si="504"/>
        <v/>
      </c>
      <c r="BK227" s="6" t="str">
        <f t="shared" si="505"/>
        <v/>
      </c>
      <c r="BM227" s="1">
        <v>2</v>
      </c>
      <c r="BN227" s="7">
        <f t="shared" si="506"/>
        <v>0</v>
      </c>
      <c r="BO227" s="8">
        <f t="shared" si="507"/>
        <v>6.8359862194949782E-3</v>
      </c>
      <c r="BP227" s="8" t="str">
        <f t="shared" si="508"/>
        <v/>
      </c>
      <c r="BQ227" s="8" t="str">
        <f t="shared" si="509"/>
        <v/>
      </c>
      <c r="BR227" s="8">
        <f t="shared" si="510"/>
        <v>1.9753079291820507E-3</v>
      </c>
      <c r="BS227" s="8">
        <f t="shared" si="511"/>
        <v>5.3855771350630553E-4</v>
      </c>
      <c r="BT227" s="8" t="str">
        <f t="shared" si="512"/>
        <v/>
      </c>
      <c r="BU227" s="8">
        <f t="shared" si="513"/>
        <v>7.613485188304568E-4</v>
      </c>
      <c r="BV227" s="8">
        <f t="shared" si="514"/>
        <v>0</v>
      </c>
      <c r="BW227" s="8">
        <f t="shared" si="515"/>
        <v>0.92497952079275525</v>
      </c>
      <c r="BX227" s="8">
        <f t="shared" si="516"/>
        <v>2.5689160891919621E-2</v>
      </c>
      <c r="BZ227" s="7" t="str">
        <f t="shared" si="517"/>
        <v/>
      </c>
      <c r="CA227" s="8" t="str">
        <f t="shared" si="518"/>
        <v/>
      </c>
      <c r="CB227" s="8">
        <f t="shared" si="519"/>
        <v>1.0068074268153759</v>
      </c>
      <c r="CD227" s="7" t="str">
        <f t="shared" si="520"/>
        <v/>
      </c>
      <c r="CE227" s="8">
        <f t="shared" si="521"/>
        <v>1.6338518605014788E-2</v>
      </c>
      <c r="CF227" s="8">
        <f t="shared" si="522"/>
        <v>1.4288175596529579E-2</v>
      </c>
      <c r="CG227" s="8" t="str">
        <f t="shared" si="523"/>
        <v/>
      </c>
      <c r="CH227" s="8" t="str">
        <f t="shared" si="524"/>
        <v/>
      </c>
      <c r="CI227" s="8" t="str">
        <f t="shared" si="525"/>
        <v/>
      </c>
      <c r="CJ227" s="8">
        <f t="shared" si="526"/>
        <v>3.0626694201544367E-2</v>
      </c>
      <c r="CK227" s="7" t="str">
        <f t="shared" si="527"/>
        <v/>
      </c>
      <c r="CL227" s="8" t="str">
        <f t="shared" si="528"/>
        <v/>
      </c>
      <c r="CM227" s="8">
        <f t="shared" si="529"/>
        <v>1.7859969173909182E-3</v>
      </c>
      <c r="CO227" s="8" t="str">
        <f t="shared" si="530"/>
        <v/>
      </c>
      <c r="CP227" s="8" t="str">
        <f t="shared" si="531"/>
        <v/>
      </c>
      <c r="CQ227" s="8" t="str">
        <f t="shared" si="532"/>
        <v/>
      </c>
      <c r="CT227" s="9">
        <f t="shared" si="533"/>
        <v>4.0913953011310369</v>
      </c>
      <c r="CU227" s="9"/>
      <c r="CV227" s="3"/>
      <c r="CW227" s="3">
        <f t="shared" si="534"/>
        <v>6.7897653885190621E-3</v>
      </c>
      <c r="CX227" s="3">
        <f t="shared" si="535"/>
        <v>0.91872536510636404</v>
      </c>
      <c r="CY227" s="3">
        <f t="shared" si="536"/>
        <v>2.5515466222946714E-2</v>
      </c>
      <c r="CZ227" s="10">
        <f t="shared" si="537"/>
        <v>0.34179931097474892</v>
      </c>
      <c r="DA227" s="3">
        <f t="shared" si="538"/>
        <v>0.92551513049488321</v>
      </c>
      <c r="DB227" s="3">
        <f t="shared" si="539"/>
        <v>2.4762209350448611E-2</v>
      </c>
      <c r="DC227" s="3">
        <f t="shared" si="540"/>
        <v>2.8157927546731996</v>
      </c>
      <c r="DD227" s="3">
        <f t="shared" si="541"/>
        <v>2.718536624471405E-2</v>
      </c>
      <c r="DE227" s="3">
        <f t="shared" si="542"/>
        <v>3.0419614899365021E-2</v>
      </c>
      <c r="DF227" s="10">
        <f t="shared" si="543"/>
        <v>46.59077535061251</v>
      </c>
      <c r="DG227" s="1">
        <f t="shared" si="544"/>
        <v>0.94174317785513662</v>
      </c>
    </row>
    <row r="228" spans="1:111" ht="13" x14ac:dyDescent="0.15">
      <c r="A228" s="1" t="s">
        <v>413</v>
      </c>
      <c r="B228" s="2">
        <v>1376</v>
      </c>
      <c r="C228" s="2" t="s">
        <v>220</v>
      </c>
      <c r="D228" s="3" t="s">
        <v>529</v>
      </c>
      <c r="F228" s="3" t="s">
        <v>536</v>
      </c>
      <c r="G228" s="4" t="str">
        <f t="shared" si="412"/>
        <v>ok</v>
      </c>
      <c r="I228" s="5">
        <v>0</v>
      </c>
      <c r="J228" s="5">
        <v>0.21299999999999999</v>
      </c>
      <c r="K228" s="5"/>
      <c r="L228" s="5"/>
      <c r="M228" s="5">
        <v>0.13700000000000001</v>
      </c>
      <c r="N228" s="5">
        <v>0</v>
      </c>
      <c r="O228" s="5"/>
      <c r="P228" s="5">
        <v>0.20399999999999999</v>
      </c>
      <c r="Q228" s="5">
        <v>0</v>
      </c>
      <c r="R228" s="5">
        <v>55.454000000000001</v>
      </c>
      <c r="S228" s="5">
        <v>7.4160000000000004</v>
      </c>
      <c r="T228" s="5"/>
      <c r="U228" s="5"/>
      <c r="V228" s="5">
        <v>30.52</v>
      </c>
      <c r="W228" s="5"/>
      <c r="X228" s="5">
        <v>1.667</v>
      </c>
      <c r="Y228" s="5">
        <v>2.4820000000000002</v>
      </c>
      <c r="Z228" s="5"/>
      <c r="AA228" s="5"/>
      <c r="AB228" s="5"/>
      <c r="AC228" s="5"/>
      <c r="AD228" s="5"/>
      <c r="AE228" s="5">
        <v>0.10199999999999999</v>
      </c>
      <c r="AF228" s="5"/>
      <c r="AG228" s="5"/>
      <c r="AH228" s="5"/>
      <c r="AI228" s="4">
        <f t="shared" si="479"/>
        <v>98.195000000000007</v>
      </c>
      <c r="AJ228" s="1"/>
      <c r="AL228" s="6">
        <f t="shared" si="480"/>
        <v>0</v>
      </c>
      <c r="AM228" s="6">
        <f t="shared" si="481"/>
        <v>0.20204341846169849</v>
      </c>
      <c r="AN228" s="6" t="str">
        <f t="shared" si="482"/>
        <v/>
      </c>
      <c r="AO228" s="6" t="str">
        <f t="shared" si="483"/>
        <v/>
      </c>
      <c r="AP228" s="6">
        <f t="shared" si="484"/>
        <v>0.11420411389886773</v>
      </c>
      <c r="AQ228" s="6">
        <f t="shared" si="485"/>
        <v>0</v>
      </c>
      <c r="AR228" s="6" t="str">
        <f t="shared" si="486"/>
        <v/>
      </c>
      <c r="AS228" s="6">
        <f t="shared" si="487"/>
        <v>5.2873025234804881E-2</v>
      </c>
      <c r="AT228" s="6">
        <f t="shared" si="488"/>
        <v>0</v>
      </c>
      <c r="AU228" s="6">
        <f t="shared" si="489"/>
        <v>44.923226462478894</v>
      </c>
      <c r="AV228" s="6">
        <f t="shared" si="490"/>
        <v>1.895960869831969</v>
      </c>
      <c r="AW228" s="6" t="str">
        <f t="shared" si="491"/>
        <v/>
      </c>
      <c r="AX228" s="6" t="str">
        <f t="shared" si="492"/>
        <v/>
      </c>
      <c r="AY228" s="6">
        <f t="shared" si="493"/>
        <v>50.418409443358044</v>
      </c>
      <c r="AZ228" s="6" t="str">
        <f t="shared" si="494"/>
        <v/>
      </c>
      <c r="BA228" s="6">
        <f t="shared" si="495"/>
        <v>1.178631419332701</v>
      </c>
      <c r="BB228" s="6">
        <f t="shared" si="496"/>
        <v>1.0798345976391597</v>
      </c>
      <c r="BC228" s="6" t="str">
        <f t="shared" si="497"/>
        <v/>
      </c>
      <c r="BD228" s="6" t="str">
        <f t="shared" si="498"/>
        <v/>
      </c>
      <c r="BE228" s="6" t="str">
        <f t="shared" si="499"/>
        <v/>
      </c>
      <c r="BF228" s="6" t="str">
        <f t="shared" si="500"/>
        <v/>
      </c>
      <c r="BG228" s="6" t="str">
        <f t="shared" si="501"/>
        <v/>
      </c>
      <c r="BH228" s="6">
        <f t="shared" si="502"/>
        <v>0.13481664976386915</v>
      </c>
      <c r="BI228" s="6" t="str">
        <f t="shared" si="503"/>
        <v/>
      </c>
      <c r="BJ228" s="6" t="str">
        <f t="shared" si="504"/>
        <v/>
      </c>
      <c r="BK228" s="6" t="str">
        <f t="shared" si="505"/>
        <v/>
      </c>
      <c r="BM228" s="1">
        <v>2</v>
      </c>
      <c r="BN228" s="7">
        <f t="shared" si="506"/>
        <v>0</v>
      </c>
      <c r="BO228" s="8">
        <f t="shared" si="507"/>
        <v>4.0408683692339693E-3</v>
      </c>
      <c r="BP228" s="8" t="str">
        <f t="shared" si="508"/>
        <v/>
      </c>
      <c r="BQ228" s="8" t="str">
        <f t="shared" si="509"/>
        <v/>
      </c>
      <c r="BR228" s="8">
        <f t="shared" si="510"/>
        <v>2.2840822779773545E-3</v>
      </c>
      <c r="BS228" s="8">
        <f t="shared" si="511"/>
        <v>0</v>
      </c>
      <c r="BT228" s="8" t="str">
        <f t="shared" si="512"/>
        <v/>
      </c>
      <c r="BU228" s="8">
        <f t="shared" si="513"/>
        <v>1.0574605046960977E-3</v>
      </c>
      <c r="BV228" s="8">
        <f t="shared" si="514"/>
        <v>0</v>
      </c>
      <c r="BW228" s="8">
        <f t="shared" si="515"/>
        <v>0.89846452924957787</v>
      </c>
      <c r="BX228" s="8">
        <f t="shared" si="516"/>
        <v>3.7919217396639379E-2</v>
      </c>
      <c r="BZ228" s="7" t="str">
        <f t="shared" si="517"/>
        <v/>
      </c>
      <c r="CA228" s="8" t="str">
        <f t="shared" si="518"/>
        <v/>
      </c>
      <c r="CB228" s="8">
        <f t="shared" si="519"/>
        <v>1.008368188867161</v>
      </c>
      <c r="CD228" s="7" t="str">
        <f t="shared" si="520"/>
        <v/>
      </c>
      <c r="CE228" s="8">
        <f t="shared" si="521"/>
        <v>2.357262838665402E-2</v>
      </c>
      <c r="CF228" s="8">
        <f t="shared" si="522"/>
        <v>2.1596691952783194E-2</v>
      </c>
      <c r="CG228" s="8" t="str">
        <f t="shared" si="523"/>
        <v/>
      </c>
      <c r="CH228" s="8" t="str">
        <f t="shared" si="524"/>
        <v/>
      </c>
      <c r="CI228" s="8" t="str">
        <f t="shared" si="525"/>
        <v/>
      </c>
      <c r="CJ228" s="8">
        <f t="shared" si="526"/>
        <v>4.5169320339437213E-2</v>
      </c>
      <c r="CK228" s="7" t="str">
        <f t="shared" si="527"/>
        <v/>
      </c>
      <c r="CL228" s="8" t="str">
        <f t="shared" si="528"/>
        <v/>
      </c>
      <c r="CM228" s="8">
        <f t="shared" si="529"/>
        <v>2.6963329952773827E-3</v>
      </c>
      <c r="CO228" s="8" t="str">
        <f t="shared" si="530"/>
        <v/>
      </c>
      <c r="CP228" s="8" t="str">
        <f t="shared" si="531"/>
        <v/>
      </c>
      <c r="CQ228" s="8" t="str">
        <f t="shared" si="532"/>
        <v/>
      </c>
      <c r="CT228" s="9">
        <f t="shared" si="533"/>
        <v>5.4951829808791501</v>
      </c>
      <c r="CU228" s="9"/>
      <c r="CV228" s="3"/>
      <c r="CW228" s="3">
        <f t="shared" si="534"/>
        <v>4.0073342394642917E-3</v>
      </c>
      <c r="CX228" s="3">
        <f t="shared" si="535"/>
        <v>0.89100840265394232</v>
      </c>
      <c r="CY228" s="3">
        <f t="shared" si="536"/>
        <v>3.7604535540970672E-2</v>
      </c>
      <c r="CZ228" s="10">
        <f t="shared" si="537"/>
        <v>0.20204341846169849</v>
      </c>
      <c r="DA228" s="3">
        <f t="shared" si="538"/>
        <v>0.89501573689340663</v>
      </c>
      <c r="DB228" s="3">
        <f t="shared" si="539"/>
        <v>3.5992280355728129E-2</v>
      </c>
      <c r="DC228" s="3">
        <f t="shared" si="540"/>
        <v>4.1544268868038294</v>
      </c>
      <c r="DD228" s="3">
        <f t="shared" si="541"/>
        <v>3.8160292655259311E-2</v>
      </c>
      <c r="DE228" s="3">
        <f t="shared" si="542"/>
        <v>4.4794471739714584E-2</v>
      </c>
      <c r="DF228" s="10">
        <f t="shared" si="543"/>
        <v>45.125269880940593</v>
      </c>
      <c r="DG228" s="1">
        <f t="shared" si="544"/>
        <v>0.91839274208546495</v>
      </c>
    </row>
    <row r="229" spans="1:111" ht="13" x14ac:dyDescent="0.15">
      <c r="A229" s="1" t="s">
        <v>413</v>
      </c>
      <c r="B229" s="2">
        <v>1376</v>
      </c>
      <c r="C229" s="2" t="s">
        <v>221</v>
      </c>
      <c r="D229" s="3" t="s">
        <v>529</v>
      </c>
      <c r="F229" s="3" t="s">
        <v>536</v>
      </c>
      <c r="G229" s="4" t="str">
        <f t="shared" si="412"/>
        <v>ok</v>
      </c>
      <c r="I229" s="5">
        <v>0</v>
      </c>
      <c r="J229" s="5">
        <v>6.8000000000000005E-2</v>
      </c>
      <c r="K229" s="5"/>
      <c r="L229" s="5"/>
      <c r="M229" s="5">
        <v>0.14199999999999999</v>
      </c>
      <c r="N229" s="5">
        <v>0.05</v>
      </c>
      <c r="O229" s="5"/>
      <c r="P229" s="5">
        <v>0</v>
      </c>
      <c r="Q229" s="5">
        <v>0.53800000000000003</v>
      </c>
      <c r="R229" s="5">
        <v>60.762</v>
      </c>
      <c r="S229" s="5">
        <v>3.5369999999999999</v>
      </c>
      <c r="T229" s="5"/>
      <c r="U229" s="5"/>
      <c r="V229" s="5">
        <v>31.25</v>
      </c>
      <c r="W229" s="5"/>
      <c r="X229" s="5">
        <v>0.36699999999999999</v>
      </c>
      <c r="Y229" s="5">
        <v>1.0660000000000001</v>
      </c>
      <c r="Z229" s="5"/>
      <c r="AA229" s="5"/>
      <c r="AB229" s="5"/>
      <c r="AC229" s="5"/>
      <c r="AD229" s="5"/>
      <c r="AE229" s="5">
        <v>0.26700000000000002</v>
      </c>
      <c r="AF229" s="5"/>
      <c r="AG229" s="5"/>
      <c r="AH229" s="5"/>
      <c r="AI229" s="4">
        <f t="shared" si="479"/>
        <v>98.047000000000011</v>
      </c>
      <c r="AJ229" s="1"/>
      <c r="AL229" s="6">
        <f t="shared" si="480"/>
        <v>0</v>
      </c>
      <c r="AM229" s="6">
        <f t="shared" si="481"/>
        <v>6.2448221309741613E-2</v>
      </c>
      <c r="AN229" s="6" t="str">
        <f t="shared" si="482"/>
        <v/>
      </c>
      <c r="AO229" s="6" t="str">
        <f t="shared" si="483"/>
        <v/>
      </c>
      <c r="AP229" s="6">
        <f t="shared" si="484"/>
        <v>0.11460289315753615</v>
      </c>
      <c r="AQ229" s="6">
        <f t="shared" si="485"/>
        <v>2.3772345209535941E-2</v>
      </c>
      <c r="AR229" s="6" t="str">
        <f t="shared" si="486"/>
        <v/>
      </c>
      <c r="AS229" s="6">
        <f t="shared" si="487"/>
        <v>0</v>
      </c>
      <c r="AT229" s="6">
        <f t="shared" si="488"/>
        <v>0.24545332522472366</v>
      </c>
      <c r="AU229" s="6">
        <f t="shared" si="489"/>
        <v>47.655845443821597</v>
      </c>
      <c r="AV229" s="6">
        <f t="shared" si="490"/>
        <v>0.87546898355193858</v>
      </c>
      <c r="AW229" s="6" t="str">
        <f t="shared" si="491"/>
        <v/>
      </c>
      <c r="AX229" s="6" t="str">
        <f t="shared" si="492"/>
        <v/>
      </c>
      <c r="AY229" s="6">
        <f t="shared" si="493"/>
        <v>49.980510656366249</v>
      </c>
      <c r="AZ229" s="6" t="str">
        <f t="shared" si="494"/>
        <v/>
      </c>
      <c r="BA229" s="6">
        <f t="shared" si="495"/>
        <v>0.25122018689778852</v>
      </c>
      <c r="BB229" s="6">
        <f t="shared" si="496"/>
        <v>0.44901279980753933</v>
      </c>
      <c r="BC229" s="6" t="str">
        <f t="shared" si="497"/>
        <v/>
      </c>
      <c r="BD229" s="6" t="str">
        <f t="shared" si="498"/>
        <v/>
      </c>
      <c r="BE229" s="6" t="str">
        <f t="shared" si="499"/>
        <v/>
      </c>
      <c r="BF229" s="6" t="str">
        <f t="shared" si="500"/>
        <v/>
      </c>
      <c r="BG229" s="6" t="str">
        <f t="shared" si="501"/>
        <v/>
      </c>
      <c r="BH229" s="6">
        <f t="shared" si="502"/>
        <v>0.34166514465334979</v>
      </c>
      <c r="BI229" s="6" t="str">
        <f t="shared" si="503"/>
        <v/>
      </c>
      <c r="BJ229" s="6" t="str">
        <f t="shared" si="504"/>
        <v/>
      </c>
      <c r="BK229" s="6" t="str">
        <f t="shared" si="505"/>
        <v/>
      </c>
      <c r="BM229" s="1">
        <v>2</v>
      </c>
      <c r="BN229" s="7">
        <f t="shared" si="506"/>
        <v>0</v>
      </c>
      <c r="BO229" s="8">
        <f t="shared" si="507"/>
        <v>1.2489644261948322E-3</v>
      </c>
      <c r="BP229" s="8" t="str">
        <f t="shared" si="508"/>
        <v/>
      </c>
      <c r="BQ229" s="8" t="str">
        <f t="shared" si="509"/>
        <v/>
      </c>
      <c r="BR229" s="8">
        <f t="shared" si="510"/>
        <v>2.2920578631507229E-3</v>
      </c>
      <c r="BS229" s="8">
        <f t="shared" si="511"/>
        <v>4.754469041907188E-4</v>
      </c>
      <c r="BT229" s="8" t="str">
        <f t="shared" si="512"/>
        <v/>
      </c>
      <c r="BU229" s="8">
        <f t="shared" si="513"/>
        <v>0</v>
      </c>
      <c r="BV229" s="8">
        <f t="shared" si="514"/>
        <v>4.9090665044944732E-3</v>
      </c>
      <c r="BW229" s="8">
        <f t="shared" si="515"/>
        <v>0.95311690887643197</v>
      </c>
      <c r="BX229" s="8">
        <f t="shared" si="516"/>
        <v>1.7509379671038772E-2</v>
      </c>
      <c r="BZ229" s="7" t="str">
        <f t="shared" si="517"/>
        <v/>
      </c>
      <c r="CA229" s="8" t="str">
        <f t="shared" si="518"/>
        <v/>
      </c>
      <c r="CB229" s="8">
        <f t="shared" si="519"/>
        <v>0.99961021312732501</v>
      </c>
      <c r="CD229" s="7" t="str">
        <f t="shared" si="520"/>
        <v/>
      </c>
      <c r="CE229" s="8">
        <f t="shared" si="521"/>
        <v>5.0244037379557705E-3</v>
      </c>
      <c r="CF229" s="8">
        <f t="shared" si="522"/>
        <v>8.9802559961507863E-3</v>
      </c>
      <c r="CG229" s="8" t="str">
        <f t="shared" si="523"/>
        <v/>
      </c>
      <c r="CH229" s="8" t="str">
        <f t="shared" si="524"/>
        <v/>
      </c>
      <c r="CI229" s="8" t="str">
        <f t="shared" si="525"/>
        <v/>
      </c>
      <c r="CJ229" s="8">
        <f t="shared" si="526"/>
        <v>1.4004659734106556E-2</v>
      </c>
      <c r="CK229" s="7" t="str">
        <f t="shared" si="527"/>
        <v/>
      </c>
      <c r="CL229" s="8" t="str">
        <f t="shared" si="528"/>
        <v/>
      </c>
      <c r="CM229" s="8">
        <f t="shared" si="529"/>
        <v>6.8333028930669957E-3</v>
      </c>
      <c r="CO229" s="8" t="str">
        <f t="shared" si="530"/>
        <v/>
      </c>
      <c r="CP229" s="8" t="str">
        <f t="shared" si="531"/>
        <v/>
      </c>
      <c r="CQ229" s="8" t="str">
        <f t="shared" si="532"/>
        <v/>
      </c>
      <c r="CT229" s="9">
        <f t="shared" si="533"/>
        <v>2.3246652125446516</v>
      </c>
      <c r="CU229" s="9"/>
      <c r="CV229" s="3"/>
      <c r="CW229" s="3">
        <f t="shared" si="534"/>
        <v>1.2494514459665147E-3</v>
      </c>
      <c r="CX229" s="3">
        <f t="shared" si="535"/>
        <v>0.95348856620278355</v>
      </c>
      <c r="CY229" s="3">
        <f t="shared" si="536"/>
        <v>1.7516207258687261E-2</v>
      </c>
      <c r="CZ229" s="10">
        <f t="shared" si="537"/>
        <v>0.30790154653446528</v>
      </c>
      <c r="DA229" s="3">
        <f t="shared" si="538"/>
        <v>0.95964899838906903</v>
      </c>
      <c r="DB229" s="3">
        <f t="shared" si="539"/>
        <v>1.7274193719760491E-2</v>
      </c>
      <c r="DC229" s="3">
        <f t="shared" si="540"/>
        <v>1.5757019702572663</v>
      </c>
      <c r="DD229" s="3">
        <f t="shared" si="541"/>
        <v>2.0004525368830305E-2</v>
      </c>
      <c r="DE229" s="3">
        <f t="shared" si="542"/>
        <v>1.4010120695238153E-2</v>
      </c>
      <c r="DF229" s="10">
        <f t="shared" si="543"/>
        <v>47.963746990356064</v>
      </c>
      <c r="DG229" s="1">
        <f t="shared" si="544"/>
        <v>0.96467536133731935</v>
      </c>
    </row>
    <row r="230" spans="1:111" ht="13" x14ac:dyDescent="0.15">
      <c r="A230" s="1" t="s">
        <v>413</v>
      </c>
      <c r="B230" s="2">
        <v>1376</v>
      </c>
      <c r="C230" s="2" t="s">
        <v>222</v>
      </c>
      <c r="D230" s="3" t="s">
        <v>529</v>
      </c>
      <c r="E230" s="3" t="s">
        <v>531</v>
      </c>
      <c r="G230" s="4" t="str">
        <f t="shared" si="412"/>
        <v>ok</v>
      </c>
      <c r="I230" s="5">
        <v>0</v>
      </c>
      <c r="J230" s="5">
        <v>0.85199999999999998</v>
      </c>
      <c r="K230" s="5"/>
      <c r="L230" s="5"/>
      <c r="M230" s="5">
        <v>0.106</v>
      </c>
      <c r="N230" s="5">
        <v>2.5000000000000001E-2</v>
      </c>
      <c r="O230" s="5"/>
      <c r="P230" s="5">
        <v>0.19900000000000001</v>
      </c>
      <c r="Q230" s="5">
        <v>0</v>
      </c>
      <c r="R230" s="5">
        <v>60.984999999999999</v>
      </c>
      <c r="S230" s="5">
        <v>2.629</v>
      </c>
      <c r="T230" s="5"/>
      <c r="U230" s="5"/>
      <c r="V230" s="5">
        <v>31.986000000000001</v>
      </c>
      <c r="W230" s="5"/>
      <c r="X230" s="5">
        <v>0.78800000000000003</v>
      </c>
      <c r="Y230" s="5">
        <v>0.72199999999999998</v>
      </c>
      <c r="Z230" s="5"/>
      <c r="AA230" s="5"/>
      <c r="AB230" s="5"/>
      <c r="AC230" s="5"/>
      <c r="AD230" s="5"/>
      <c r="AE230" s="5">
        <v>1.4999999999999999E-2</v>
      </c>
      <c r="AF230" s="5"/>
      <c r="AG230" s="5"/>
      <c r="AH230" s="5"/>
      <c r="AI230" s="4">
        <f t="shared" si="479"/>
        <v>98.307000000000002</v>
      </c>
      <c r="AJ230" s="1"/>
      <c r="AL230" s="6">
        <f t="shared" si="480"/>
        <v>0</v>
      </c>
      <c r="AM230" s="6">
        <f t="shared" si="481"/>
        <v>0.77139583688985225</v>
      </c>
      <c r="AN230" s="6" t="str">
        <f t="shared" si="482"/>
        <v/>
      </c>
      <c r="AO230" s="6" t="str">
        <f t="shared" si="483"/>
        <v/>
      </c>
      <c r="AP230" s="6">
        <f t="shared" si="484"/>
        <v>8.4341173245281759E-2</v>
      </c>
      <c r="AQ230" s="6">
        <f t="shared" si="485"/>
        <v>1.1718406742928107E-2</v>
      </c>
      <c r="AR230" s="6" t="str">
        <f t="shared" si="486"/>
        <v/>
      </c>
      <c r="AS230" s="6">
        <f t="shared" si="487"/>
        <v>4.9229980140897224E-2</v>
      </c>
      <c r="AT230" s="6">
        <f t="shared" si="488"/>
        <v>0</v>
      </c>
      <c r="AU230" s="6">
        <f t="shared" si="489"/>
        <v>47.155644180605691</v>
      </c>
      <c r="AV230" s="6">
        <f t="shared" si="490"/>
        <v>0.6415386505050471</v>
      </c>
      <c r="AW230" s="6" t="str">
        <f t="shared" si="491"/>
        <v/>
      </c>
      <c r="AX230" s="6" t="str">
        <f t="shared" si="492"/>
        <v/>
      </c>
      <c r="AY230" s="6">
        <f t="shared" si="493"/>
        <v>50.435593517232419</v>
      </c>
      <c r="AZ230" s="6" t="str">
        <f t="shared" si="494"/>
        <v/>
      </c>
      <c r="BA230" s="6">
        <f t="shared" si="495"/>
        <v>0.53179129405837966</v>
      </c>
      <c r="BB230" s="6">
        <f t="shared" si="496"/>
        <v>0.2998232102592106</v>
      </c>
      <c r="BC230" s="6" t="str">
        <f t="shared" si="497"/>
        <v/>
      </c>
      <c r="BD230" s="6" t="str">
        <f t="shared" si="498"/>
        <v/>
      </c>
      <c r="BE230" s="6" t="str">
        <f t="shared" si="499"/>
        <v/>
      </c>
      <c r="BF230" s="6" t="str">
        <f t="shared" si="500"/>
        <v/>
      </c>
      <c r="BG230" s="6" t="str">
        <f t="shared" si="501"/>
        <v/>
      </c>
      <c r="BH230" s="6">
        <f t="shared" si="502"/>
        <v>1.8923750320288198E-2</v>
      </c>
      <c r="BI230" s="6" t="str">
        <f t="shared" si="503"/>
        <v/>
      </c>
      <c r="BJ230" s="6" t="str">
        <f t="shared" si="504"/>
        <v/>
      </c>
      <c r="BK230" s="6" t="str">
        <f t="shared" si="505"/>
        <v/>
      </c>
      <c r="BM230" s="1">
        <v>2</v>
      </c>
      <c r="BN230" s="7">
        <f t="shared" si="506"/>
        <v>0</v>
      </c>
      <c r="BO230" s="8">
        <f t="shared" si="507"/>
        <v>1.5427916737797046E-2</v>
      </c>
      <c r="BP230" s="8" t="str">
        <f t="shared" si="508"/>
        <v/>
      </c>
      <c r="BQ230" s="8" t="str">
        <f t="shared" si="509"/>
        <v/>
      </c>
      <c r="BR230" s="8">
        <f t="shared" si="510"/>
        <v>1.6868234649056351E-3</v>
      </c>
      <c r="BS230" s="8">
        <f t="shared" si="511"/>
        <v>2.3436813485856213E-4</v>
      </c>
      <c r="BT230" s="8" t="str">
        <f t="shared" si="512"/>
        <v/>
      </c>
      <c r="BU230" s="8">
        <f t="shared" si="513"/>
        <v>9.845996028179445E-4</v>
      </c>
      <c r="BV230" s="8">
        <f t="shared" si="514"/>
        <v>0</v>
      </c>
      <c r="BW230" s="8">
        <f t="shared" si="515"/>
        <v>0.94311288361211387</v>
      </c>
      <c r="BX230" s="8">
        <f t="shared" si="516"/>
        <v>1.2830773010100943E-2</v>
      </c>
      <c r="BZ230" s="7" t="str">
        <f t="shared" si="517"/>
        <v/>
      </c>
      <c r="CA230" s="8" t="str">
        <f t="shared" si="518"/>
        <v/>
      </c>
      <c r="CB230" s="8">
        <f t="shared" si="519"/>
        <v>1.0087118703446485</v>
      </c>
      <c r="CD230" s="7" t="str">
        <f t="shared" si="520"/>
        <v/>
      </c>
      <c r="CE230" s="8">
        <f t="shared" si="521"/>
        <v>1.0635825881167594E-2</v>
      </c>
      <c r="CF230" s="8">
        <f t="shared" si="522"/>
        <v>5.9964642051842125E-3</v>
      </c>
      <c r="CG230" s="8" t="str">
        <f t="shared" si="523"/>
        <v/>
      </c>
      <c r="CH230" s="8" t="str">
        <f t="shared" si="524"/>
        <v/>
      </c>
      <c r="CI230" s="8" t="str">
        <f t="shared" si="525"/>
        <v/>
      </c>
      <c r="CJ230" s="8">
        <f t="shared" si="526"/>
        <v>1.6632290086351805E-2</v>
      </c>
      <c r="CK230" s="7" t="str">
        <f t="shared" si="527"/>
        <v/>
      </c>
      <c r="CL230" s="8" t="str">
        <f t="shared" si="528"/>
        <v/>
      </c>
      <c r="CM230" s="8">
        <f t="shared" si="529"/>
        <v>3.7847500640576396E-4</v>
      </c>
      <c r="CO230" s="8" t="str">
        <f t="shared" si="530"/>
        <v/>
      </c>
      <c r="CP230" s="8" t="str">
        <f t="shared" si="531"/>
        <v/>
      </c>
      <c r="CQ230" s="8" t="str">
        <f t="shared" si="532"/>
        <v/>
      </c>
      <c r="CT230" s="9">
        <f t="shared" si="533"/>
        <v>3.2799493366267285</v>
      </c>
      <c r="CU230" s="9"/>
      <c r="CV230" s="3"/>
      <c r="CW230" s="3">
        <f t="shared" si="534"/>
        <v>1.5294671542356055E-2</v>
      </c>
      <c r="CX230" s="3">
        <f t="shared" si="535"/>
        <v>0.93496756738857323</v>
      </c>
      <c r="CY230" s="3">
        <f t="shared" si="536"/>
        <v>1.2719958381888606E-2</v>
      </c>
      <c r="CZ230" s="10">
        <f t="shared" si="537"/>
        <v>0.77139583688985225</v>
      </c>
      <c r="DA230" s="3">
        <f t="shared" si="538"/>
        <v>0.95026223893092931</v>
      </c>
      <c r="DB230" s="3">
        <f t="shared" si="539"/>
        <v>1.2513625673459306E-2</v>
      </c>
      <c r="DC230" s="3">
        <f t="shared" si="540"/>
        <v>1.4731531548226375</v>
      </c>
      <c r="DD230" s="3">
        <f t="shared" si="541"/>
        <v>1.4387329814863526E-2</v>
      </c>
      <c r="DE230" s="3">
        <f t="shared" si="542"/>
        <v>1.6488643164939677E-2</v>
      </c>
      <c r="DF230" s="10">
        <f t="shared" si="543"/>
        <v>47.927040017495543</v>
      </c>
      <c r="DG230" s="1">
        <f t="shared" si="544"/>
        <v>0.96080620712824383</v>
      </c>
    </row>
    <row r="231" spans="1:111" ht="13" x14ac:dyDescent="0.15">
      <c r="A231" s="1" t="s">
        <v>413</v>
      </c>
      <c r="B231" s="2">
        <v>1376</v>
      </c>
      <c r="C231" s="2" t="s">
        <v>230</v>
      </c>
      <c r="D231" s="3" t="s">
        <v>529</v>
      </c>
      <c r="E231" s="3" t="s">
        <v>531</v>
      </c>
      <c r="G231" s="4" t="str">
        <f t="shared" si="412"/>
        <v>ok</v>
      </c>
      <c r="I231" s="5">
        <v>0</v>
      </c>
      <c r="J231" s="5">
        <v>0.1</v>
      </c>
      <c r="K231" s="5"/>
      <c r="L231" s="5"/>
      <c r="M231" s="5">
        <v>0.111</v>
      </c>
      <c r="N231" s="5">
        <v>0</v>
      </c>
      <c r="O231" s="5"/>
      <c r="P231" s="5">
        <v>0</v>
      </c>
      <c r="Q231" s="5">
        <v>0</v>
      </c>
      <c r="R231" s="5">
        <v>64.052999999999997</v>
      </c>
      <c r="S231" s="5">
        <v>1.45</v>
      </c>
      <c r="T231" s="5"/>
      <c r="U231" s="5"/>
      <c r="V231" s="5">
        <v>32.517000000000003</v>
      </c>
      <c r="W231" s="5"/>
      <c r="X231" s="5">
        <v>0.34799999999999998</v>
      </c>
      <c r="Y231" s="5">
        <v>0.50600000000000001</v>
      </c>
      <c r="Z231" s="5"/>
      <c r="AA231" s="5"/>
      <c r="AB231" s="5"/>
      <c r="AC231" s="5"/>
      <c r="AD231" s="5"/>
      <c r="AE231" s="5">
        <v>0.10199999999999999</v>
      </c>
      <c r="AF231" s="5"/>
      <c r="AG231" s="5"/>
      <c r="AH231" s="5"/>
      <c r="AI231" s="4">
        <f t="shared" si="479"/>
        <v>99.186999999999998</v>
      </c>
      <c r="AJ231" s="1"/>
      <c r="AL231" s="6">
        <f t="shared" si="480"/>
        <v>0</v>
      </c>
      <c r="AM231" s="6">
        <f t="shared" si="481"/>
        <v>8.8845007794242092E-2</v>
      </c>
      <c r="AN231" s="6" t="str">
        <f t="shared" si="482"/>
        <v/>
      </c>
      <c r="AO231" s="6" t="str">
        <f t="shared" si="483"/>
        <v/>
      </c>
      <c r="AP231" s="6">
        <f t="shared" si="484"/>
        <v>8.6666665107152124E-2</v>
      </c>
      <c r="AQ231" s="6">
        <f t="shared" si="485"/>
        <v>0</v>
      </c>
      <c r="AR231" s="6" t="str">
        <f t="shared" si="486"/>
        <v/>
      </c>
      <c r="AS231" s="6">
        <f t="shared" si="487"/>
        <v>0</v>
      </c>
      <c r="AT231" s="6">
        <f t="shared" si="488"/>
        <v>0</v>
      </c>
      <c r="AU231" s="6">
        <f t="shared" si="489"/>
        <v>48.601028839063929</v>
      </c>
      <c r="AV231" s="6">
        <f t="shared" si="490"/>
        <v>0.34721267941074818</v>
      </c>
      <c r="AW231" s="6" t="str">
        <f t="shared" si="491"/>
        <v/>
      </c>
      <c r="AX231" s="6" t="str">
        <f t="shared" si="492"/>
        <v/>
      </c>
      <c r="AY231" s="6">
        <f t="shared" si="493"/>
        <v>50.313323707223127</v>
      </c>
      <c r="AZ231" s="6" t="str">
        <f t="shared" si="494"/>
        <v/>
      </c>
      <c r="BA231" s="6">
        <f t="shared" si="495"/>
        <v>0.2304568298902584</v>
      </c>
      <c r="BB231" s="6">
        <f t="shared" si="496"/>
        <v>0.20619299316641682</v>
      </c>
      <c r="BC231" s="6" t="str">
        <f t="shared" si="497"/>
        <v/>
      </c>
      <c r="BD231" s="6" t="str">
        <f t="shared" si="498"/>
        <v/>
      </c>
      <c r="BE231" s="6" t="str">
        <f t="shared" si="499"/>
        <v/>
      </c>
      <c r="BF231" s="6" t="str">
        <f t="shared" si="500"/>
        <v/>
      </c>
      <c r="BG231" s="6" t="str">
        <f t="shared" si="501"/>
        <v/>
      </c>
      <c r="BH231" s="6">
        <f t="shared" si="502"/>
        <v>0.12627327834409996</v>
      </c>
      <c r="BI231" s="6" t="str">
        <f t="shared" si="503"/>
        <v/>
      </c>
      <c r="BJ231" s="6" t="str">
        <f t="shared" si="504"/>
        <v/>
      </c>
      <c r="BK231" s="6" t="str">
        <f t="shared" si="505"/>
        <v/>
      </c>
      <c r="BM231" s="1">
        <v>2</v>
      </c>
      <c r="BN231" s="7">
        <f t="shared" si="506"/>
        <v>0</v>
      </c>
      <c r="BO231" s="8">
        <f t="shared" si="507"/>
        <v>1.7769001558848418E-3</v>
      </c>
      <c r="BP231" s="8" t="str">
        <f t="shared" si="508"/>
        <v/>
      </c>
      <c r="BQ231" s="8" t="str">
        <f t="shared" si="509"/>
        <v/>
      </c>
      <c r="BR231" s="8">
        <f t="shared" si="510"/>
        <v>1.7333333021430425E-3</v>
      </c>
      <c r="BS231" s="8">
        <f t="shared" si="511"/>
        <v>0</v>
      </c>
      <c r="BT231" s="8" t="str">
        <f t="shared" si="512"/>
        <v/>
      </c>
      <c r="BU231" s="8">
        <f t="shared" si="513"/>
        <v>0</v>
      </c>
      <c r="BV231" s="8">
        <f t="shared" si="514"/>
        <v>0</v>
      </c>
      <c r="BW231" s="8">
        <f t="shared" si="515"/>
        <v>0.97202057678127862</v>
      </c>
      <c r="BX231" s="8">
        <f t="shared" si="516"/>
        <v>6.9442535882149638E-3</v>
      </c>
      <c r="BZ231" s="7" t="str">
        <f t="shared" si="517"/>
        <v/>
      </c>
      <c r="CA231" s="8" t="str">
        <f t="shared" si="518"/>
        <v/>
      </c>
      <c r="CB231" s="8">
        <f t="shared" si="519"/>
        <v>1.0062664741444625</v>
      </c>
      <c r="CD231" s="7" t="str">
        <f t="shared" si="520"/>
        <v/>
      </c>
      <c r="CE231" s="8">
        <f t="shared" si="521"/>
        <v>4.609136597805168E-3</v>
      </c>
      <c r="CF231" s="8">
        <f t="shared" si="522"/>
        <v>4.1238598633283365E-3</v>
      </c>
      <c r="CG231" s="8" t="str">
        <f t="shared" si="523"/>
        <v/>
      </c>
      <c r="CH231" s="8" t="str">
        <f t="shared" si="524"/>
        <v/>
      </c>
      <c r="CI231" s="8" t="str">
        <f t="shared" si="525"/>
        <v/>
      </c>
      <c r="CJ231" s="8">
        <f t="shared" si="526"/>
        <v>8.7329964611335045E-3</v>
      </c>
      <c r="CK231" s="7" t="str">
        <f t="shared" si="527"/>
        <v/>
      </c>
      <c r="CL231" s="8" t="str">
        <f t="shared" si="528"/>
        <v/>
      </c>
      <c r="CM231" s="8">
        <f t="shared" si="529"/>
        <v>2.525465566881999E-3</v>
      </c>
      <c r="CO231" s="8" t="str">
        <f t="shared" si="530"/>
        <v/>
      </c>
      <c r="CP231" s="8" t="str">
        <f t="shared" si="531"/>
        <v/>
      </c>
      <c r="CQ231" s="8" t="str">
        <f t="shared" si="532"/>
        <v/>
      </c>
      <c r="CT231" s="9">
        <f t="shared" si="533"/>
        <v>1.7122948681591978</v>
      </c>
      <c r="CU231" s="9"/>
      <c r="CV231" s="3"/>
      <c r="CW231" s="3">
        <f t="shared" si="534"/>
        <v>1.765834599026644E-3</v>
      </c>
      <c r="CX231" s="3">
        <f t="shared" si="535"/>
        <v>0.96596736725001187</v>
      </c>
      <c r="CY231" s="3">
        <f t="shared" si="536"/>
        <v>6.9010085962756887E-3</v>
      </c>
      <c r="CZ231" s="10">
        <f t="shared" si="537"/>
        <v>8.8845007794242092E-2</v>
      </c>
      <c r="DA231" s="3">
        <f t="shared" si="538"/>
        <v>0.96773320184903844</v>
      </c>
      <c r="DB231" s="3">
        <f t="shared" si="539"/>
        <v>6.8416327193468367E-3</v>
      </c>
      <c r="DC231" s="3">
        <f t="shared" si="540"/>
        <v>0.78386250246742339</v>
      </c>
      <c r="DD231" s="3">
        <f t="shared" si="541"/>
        <v>8.5493511491001595E-3</v>
      </c>
      <c r="DE231" s="3">
        <f t="shared" si="542"/>
        <v>8.6786121624079574E-3</v>
      </c>
      <c r="DF231" s="10">
        <f t="shared" si="543"/>
        <v>48.68987384685817</v>
      </c>
      <c r="DG231" s="1">
        <f t="shared" si="544"/>
        <v>0.97231363527918313</v>
      </c>
    </row>
    <row r="232" spans="1:111" ht="13" x14ac:dyDescent="0.15">
      <c r="A232" s="1" t="s">
        <v>413</v>
      </c>
      <c r="B232" s="2">
        <v>1376</v>
      </c>
      <c r="C232" s="2" t="s">
        <v>232</v>
      </c>
      <c r="D232" s="3" t="s">
        <v>529</v>
      </c>
      <c r="F232" s="3" t="s">
        <v>536</v>
      </c>
      <c r="G232" s="4" t="str">
        <f t="shared" si="412"/>
        <v>ok</v>
      </c>
      <c r="I232" s="5">
        <v>0</v>
      </c>
      <c r="J232" s="5">
        <v>0.12</v>
      </c>
      <c r="K232" s="5"/>
      <c r="L232" s="5"/>
      <c r="M232" s="5">
        <v>0</v>
      </c>
      <c r="N232" s="5">
        <v>6.3E-2</v>
      </c>
      <c r="O232" s="5"/>
      <c r="P232" s="5">
        <v>6.9000000000000006E-2</v>
      </c>
      <c r="Q232" s="5">
        <v>0</v>
      </c>
      <c r="R232" s="5">
        <v>57.976999999999997</v>
      </c>
      <c r="S232" s="5">
        <v>6.13</v>
      </c>
      <c r="T232" s="5"/>
      <c r="U232" s="5"/>
      <c r="V232" s="5">
        <v>30.873000000000001</v>
      </c>
      <c r="W232" s="5"/>
      <c r="X232" s="5">
        <v>1.4790000000000001</v>
      </c>
      <c r="Y232" s="5">
        <v>1.454</v>
      </c>
      <c r="Z232" s="5"/>
      <c r="AA232" s="5"/>
      <c r="AB232" s="5"/>
      <c r="AC232" s="5"/>
      <c r="AD232" s="5"/>
      <c r="AE232" s="5">
        <v>5.0999999999999997E-2</v>
      </c>
      <c r="AF232" s="5"/>
      <c r="AG232" s="5"/>
      <c r="AH232" s="5"/>
      <c r="AI232" s="4">
        <f t="shared" si="479"/>
        <v>98.215999999999994</v>
      </c>
      <c r="AJ232" s="1"/>
      <c r="AL232" s="6">
        <f t="shared" si="480"/>
        <v>0</v>
      </c>
      <c r="AM232" s="6">
        <f t="shared" si="481"/>
        <v>0.11220678652921499</v>
      </c>
      <c r="AN232" s="6" t="str">
        <f t="shared" si="482"/>
        <v/>
      </c>
      <c r="AO232" s="6" t="str">
        <f t="shared" si="483"/>
        <v/>
      </c>
      <c r="AP232" s="6">
        <f t="shared" si="484"/>
        <v>0</v>
      </c>
      <c r="AQ232" s="6">
        <f t="shared" si="485"/>
        <v>3.0497854758910467E-2</v>
      </c>
      <c r="AR232" s="6" t="str">
        <f t="shared" si="486"/>
        <v/>
      </c>
      <c r="AS232" s="6">
        <f t="shared" si="487"/>
        <v>1.7628926122590774E-2</v>
      </c>
      <c r="AT232" s="6">
        <f t="shared" si="488"/>
        <v>0</v>
      </c>
      <c r="AU232" s="6">
        <f t="shared" si="489"/>
        <v>46.298463234966732</v>
      </c>
      <c r="AV232" s="6">
        <f t="shared" si="490"/>
        <v>1.5448734073973693</v>
      </c>
      <c r="AW232" s="6" t="str">
        <f t="shared" si="491"/>
        <v/>
      </c>
      <c r="AX232" s="6" t="str">
        <f t="shared" si="492"/>
        <v/>
      </c>
      <c r="AY232" s="6">
        <f t="shared" si="493"/>
        <v>50.275479201813283</v>
      </c>
      <c r="AZ232" s="6" t="str">
        <f t="shared" si="494"/>
        <v/>
      </c>
      <c r="BA232" s="6">
        <f t="shared" si="495"/>
        <v>1.0308212495576834</v>
      </c>
      <c r="BB232" s="6">
        <f t="shared" si="496"/>
        <v>0.62358066633230602</v>
      </c>
      <c r="BC232" s="6" t="str">
        <f t="shared" si="497"/>
        <v/>
      </c>
      <c r="BD232" s="6" t="str">
        <f t="shared" si="498"/>
        <v/>
      </c>
      <c r="BE232" s="6" t="str">
        <f t="shared" si="499"/>
        <v/>
      </c>
      <c r="BF232" s="6" t="str">
        <f t="shared" si="500"/>
        <v/>
      </c>
      <c r="BG232" s="6" t="str">
        <f t="shared" si="501"/>
        <v/>
      </c>
      <c r="BH232" s="6">
        <f t="shared" si="502"/>
        <v>6.6448672521899899E-2</v>
      </c>
      <c r="BI232" s="6" t="str">
        <f t="shared" si="503"/>
        <v/>
      </c>
      <c r="BJ232" s="6" t="str">
        <f t="shared" si="504"/>
        <v/>
      </c>
      <c r="BK232" s="6" t="str">
        <f t="shared" si="505"/>
        <v/>
      </c>
      <c r="BM232" s="1">
        <v>2</v>
      </c>
      <c r="BN232" s="7">
        <f t="shared" si="506"/>
        <v>0</v>
      </c>
      <c r="BO232" s="8">
        <f t="shared" si="507"/>
        <v>2.2441357305843001E-3</v>
      </c>
      <c r="BP232" s="8" t="str">
        <f t="shared" si="508"/>
        <v/>
      </c>
      <c r="BQ232" s="8" t="str">
        <f t="shared" si="509"/>
        <v/>
      </c>
      <c r="BR232" s="8">
        <f t="shared" si="510"/>
        <v>0</v>
      </c>
      <c r="BS232" s="8">
        <f t="shared" si="511"/>
        <v>6.0995709517820934E-4</v>
      </c>
      <c r="BT232" s="8" t="str">
        <f t="shared" si="512"/>
        <v/>
      </c>
      <c r="BU232" s="8">
        <f t="shared" si="513"/>
        <v>3.5257852245181546E-4</v>
      </c>
      <c r="BV232" s="8">
        <f t="shared" si="514"/>
        <v>0</v>
      </c>
      <c r="BW232" s="8">
        <f t="shared" si="515"/>
        <v>0.9259692646993346</v>
      </c>
      <c r="BX232" s="8">
        <f t="shared" si="516"/>
        <v>3.0897468147947388E-2</v>
      </c>
      <c r="BZ232" s="7" t="str">
        <f t="shared" si="517"/>
        <v/>
      </c>
      <c r="CA232" s="8" t="str">
        <f t="shared" si="518"/>
        <v/>
      </c>
      <c r="CB232" s="8">
        <f t="shared" si="519"/>
        <v>1.0055095840362656</v>
      </c>
      <c r="CD232" s="7" t="str">
        <f t="shared" si="520"/>
        <v/>
      </c>
      <c r="CE232" s="8">
        <f t="shared" si="521"/>
        <v>2.0616424991153667E-2</v>
      </c>
      <c r="CF232" s="8">
        <f t="shared" si="522"/>
        <v>1.2471613326646121E-2</v>
      </c>
      <c r="CG232" s="8" t="str">
        <f t="shared" si="523"/>
        <v/>
      </c>
      <c r="CH232" s="8" t="str">
        <f t="shared" si="524"/>
        <v/>
      </c>
      <c r="CI232" s="8" t="str">
        <f t="shared" si="525"/>
        <v/>
      </c>
      <c r="CJ232" s="8">
        <f t="shared" si="526"/>
        <v>3.3088038317799787E-2</v>
      </c>
      <c r="CK232" s="7" t="str">
        <f t="shared" si="527"/>
        <v/>
      </c>
      <c r="CL232" s="8" t="str">
        <f t="shared" si="528"/>
        <v/>
      </c>
      <c r="CM232" s="8">
        <f t="shared" si="529"/>
        <v>1.3289734504379979E-3</v>
      </c>
      <c r="CO232" s="8" t="str">
        <f t="shared" si="530"/>
        <v/>
      </c>
      <c r="CP232" s="8" t="str">
        <f t="shared" si="531"/>
        <v/>
      </c>
      <c r="CQ232" s="8" t="str">
        <f t="shared" si="532"/>
        <v/>
      </c>
      <c r="CT232" s="9">
        <f t="shared" si="533"/>
        <v>3.977015966846551</v>
      </c>
      <c r="CU232" s="9"/>
      <c r="CV232" s="3"/>
      <c r="CW232" s="3">
        <f t="shared" si="534"/>
        <v>2.2318392248197217E-3</v>
      </c>
      <c r="CX232" s="3">
        <f t="shared" si="535"/>
        <v>0.92089551347920096</v>
      </c>
      <c r="CY232" s="3">
        <f t="shared" si="536"/>
        <v>3.0728168720103428E-2</v>
      </c>
      <c r="CZ232" s="10">
        <f t="shared" si="537"/>
        <v>0.11220678652921499</v>
      </c>
      <c r="DA232" s="3">
        <f t="shared" si="538"/>
        <v>0.92312735270402069</v>
      </c>
      <c r="DB232" s="3">
        <f t="shared" si="539"/>
        <v>2.9749219026629175E-2</v>
      </c>
      <c r="DC232" s="3">
        <f t="shared" si="540"/>
        <v>3.1992753232873588</v>
      </c>
      <c r="DD232" s="3">
        <f t="shared" si="541"/>
        <v>3.0336508157713157E-2</v>
      </c>
      <c r="DE232" s="3">
        <f t="shared" si="542"/>
        <v>3.2906735891048852E-2</v>
      </c>
      <c r="DF232" s="10">
        <f t="shared" si="543"/>
        <v>46.410670021495946</v>
      </c>
      <c r="DG232" s="1">
        <f t="shared" si="544"/>
        <v>0.94363081216225497</v>
      </c>
    </row>
    <row r="233" spans="1:111" ht="13" x14ac:dyDescent="0.15">
      <c r="A233" s="1" t="s">
        <v>413</v>
      </c>
      <c r="B233" s="2">
        <v>1376</v>
      </c>
      <c r="C233" s="2" t="s">
        <v>234</v>
      </c>
      <c r="D233" s="3" t="s">
        <v>529</v>
      </c>
      <c r="E233" s="3" t="s">
        <v>531</v>
      </c>
      <c r="G233" s="4" t="str">
        <f t="shared" si="412"/>
        <v>ok</v>
      </c>
      <c r="I233" s="5">
        <v>0</v>
      </c>
      <c r="J233" s="5">
        <v>4.3999999999999997E-2</v>
      </c>
      <c r="K233" s="5"/>
      <c r="L233" s="5"/>
      <c r="M233" s="5">
        <v>0.13200000000000001</v>
      </c>
      <c r="N233" s="5">
        <v>0</v>
      </c>
      <c r="O233" s="5"/>
      <c r="P233" s="5">
        <v>0</v>
      </c>
      <c r="Q233" s="5">
        <v>0.314</v>
      </c>
      <c r="R233" s="5">
        <v>65.207999999999998</v>
      </c>
      <c r="S233" s="5">
        <v>0.52</v>
      </c>
      <c r="T233" s="5"/>
      <c r="U233" s="5"/>
      <c r="V233" s="5">
        <v>32.369999999999997</v>
      </c>
      <c r="W233" s="5"/>
      <c r="X233" s="5">
        <v>0.20200000000000001</v>
      </c>
      <c r="Y233" s="5">
        <v>0.24099999999999999</v>
      </c>
      <c r="Z233" s="5"/>
      <c r="AA233" s="5"/>
      <c r="AB233" s="5"/>
      <c r="AC233" s="5"/>
      <c r="AD233" s="5"/>
      <c r="AE233" s="5">
        <v>0.08</v>
      </c>
      <c r="AF233" s="5"/>
      <c r="AG233" s="5"/>
      <c r="AH233" s="5"/>
      <c r="AI233" s="4">
        <f t="shared" si="479"/>
        <v>99.11099999999999</v>
      </c>
      <c r="AJ233" s="1"/>
      <c r="AL233" s="6">
        <f t="shared" si="480"/>
        <v>0</v>
      </c>
      <c r="AM233" s="6">
        <f t="shared" si="481"/>
        <v>3.8975053159379248E-2</v>
      </c>
      <c r="AN233" s="6" t="str">
        <f t="shared" si="482"/>
        <v/>
      </c>
      <c r="AO233" s="6" t="str">
        <f t="shared" si="483"/>
        <v/>
      </c>
      <c r="AP233" s="6">
        <f t="shared" si="484"/>
        <v>0.10275525652372458</v>
      </c>
      <c r="AQ233" s="6">
        <f t="shared" si="485"/>
        <v>0</v>
      </c>
      <c r="AR233" s="6" t="str">
        <f t="shared" si="486"/>
        <v/>
      </c>
      <c r="AS233" s="6">
        <f t="shared" si="487"/>
        <v>0</v>
      </c>
      <c r="AT233" s="6">
        <f t="shared" si="488"/>
        <v>0.13817808571735896</v>
      </c>
      <c r="AU233" s="6">
        <f t="shared" si="489"/>
        <v>49.329632242574725</v>
      </c>
      <c r="AV233" s="6">
        <f t="shared" si="490"/>
        <v>0.12414577030498396</v>
      </c>
      <c r="AW233" s="6" t="str">
        <f t="shared" si="491"/>
        <v/>
      </c>
      <c r="AX233" s="6" t="str">
        <f t="shared" si="492"/>
        <v/>
      </c>
      <c r="AY233" s="6">
        <f t="shared" si="493"/>
        <v>49.936286862962142</v>
      </c>
      <c r="AZ233" s="6" t="str">
        <f t="shared" si="494"/>
        <v/>
      </c>
      <c r="BA233" s="6">
        <f t="shared" si="495"/>
        <v>0.1333714027572262</v>
      </c>
      <c r="BB233" s="6">
        <f t="shared" si="496"/>
        <v>9.791324380233761E-2</v>
      </c>
      <c r="BC233" s="6" t="str">
        <f t="shared" si="497"/>
        <v/>
      </c>
      <c r="BD233" s="6" t="str">
        <f t="shared" si="498"/>
        <v/>
      </c>
      <c r="BE233" s="6" t="str">
        <f t="shared" si="499"/>
        <v/>
      </c>
      <c r="BF233" s="6" t="str">
        <f t="shared" si="500"/>
        <v/>
      </c>
      <c r="BG233" s="6" t="str">
        <f t="shared" si="501"/>
        <v/>
      </c>
      <c r="BH233" s="6">
        <f t="shared" si="502"/>
        <v>9.874208219814698E-2</v>
      </c>
      <c r="BI233" s="6" t="str">
        <f t="shared" si="503"/>
        <v/>
      </c>
      <c r="BJ233" s="6" t="str">
        <f t="shared" si="504"/>
        <v/>
      </c>
      <c r="BK233" s="6" t="str">
        <f t="shared" si="505"/>
        <v/>
      </c>
      <c r="BM233" s="1">
        <v>2</v>
      </c>
      <c r="BN233" s="7">
        <f t="shared" si="506"/>
        <v>0</v>
      </c>
      <c r="BO233" s="8">
        <f t="shared" si="507"/>
        <v>7.7950106318758498E-4</v>
      </c>
      <c r="BP233" s="8" t="str">
        <f t="shared" si="508"/>
        <v/>
      </c>
      <c r="BQ233" s="8" t="str">
        <f t="shared" si="509"/>
        <v/>
      </c>
      <c r="BR233" s="8">
        <f t="shared" si="510"/>
        <v>2.0551051304744917E-3</v>
      </c>
      <c r="BS233" s="8">
        <f t="shared" si="511"/>
        <v>0</v>
      </c>
      <c r="BT233" s="8" t="str">
        <f t="shared" si="512"/>
        <v/>
      </c>
      <c r="BU233" s="8">
        <f t="shared" si="513"/>
        <v>0</v>
      </c>
      <c r="BV233" s="8">
        <f t="shared" si="514"/>
        <v>2.7635617143471789E-3</v>
      </c>
      <c r="BW233" s="8">
        <f t="shared" si="515"/>
        <v>0.98659264485149445</v>
      </c>
      <c r="BX233" s="8">
        <f t="shared" si="516"/>
        <v>2.4829154060996791E-3</v>
      </c>
      <c r="BZ233" s="7" t="str">
        <f t="shared" si="517"/>
        <v/>
      </c>
      <c r="CA233" s="8" t="str">
        <f t="shared" si="518"/>
        <v/>
      </c>
      <c r="CB233" s="8">
        <f t="shared" si="519"/>
        <v>0.99872573725924285</v>
      </c>
      <c r="CD233" s="7" t="str">
        <f t="shared" si="520"/>
        <v/>
      </c>
      <c r="CE233" s="8">
        <f t="shared" si="521"/>
        <v>2.6674280551445238E-3</v>
      </c>
      <c r="CF233" s="8">
        <f t="shared" si="522"/>
        <v>1.958264876046752E-3</v>
      </c>
      <c r="CG233" s="8" t="str">
        <f t="shared" si="523"/>
        <v/>
      </c>
      <c r="CH233" s="8" t="str">
        <f t="shared" si="524"/>
        <v/>
      </c>
      <c r="CI233" s="8" t="str">
        <f t="shared" si="525"/>
        <v/>
      </c>
      <c r="CJ233" s="8">
        <f t="shared" si="526"/>
        <v>4.6256929311912758E-3</v>
      </c>
      <c r="CK233" s="7" t="str">
        <f t="shared" si="527"/>
        <v/>
      </c>
      <c r="CL233" s="8" t="str">
        <f t="shared" si="528"/>
        <v/>
      </c>
      <c r="CM233" s="8">
        <f t="shared" si="529"/>
        <v>1.9748416439629396E-3</v>
      </c>
      <c r="CO233" s="8" t="str">
        <f t="shared" si="530"/>
        <v/>
      </c>
      <c r="CP233" s="8" t="str">
        <f t="shared" si="531"/>
        <v/>
      </c>
      <c r="CQ233" s="8" t="str">
        <f t="shared" si="532"/>
        <v/>
      </c>
      <c r="CT233" s="9">
        <f t="shared" si="533"/>
        <v>0.6066546203874168</v>
      </c>
      <c r="CU233" s="9"/>
      <c r="CV233" s="3"/>
      <c r="CW233" s="3">
        <f t="shared" si="534"/>
        <v>7.8049561967506113E-4</v>
      </c>
      <c r="CX233" s="3">
        <f t="shared" si="535"/>
        <v>0.9878514271184754</v>
      </c>
      <c r="CY233" s="3">
        <f t="shared" si="536"/>
        <v>2.4860833294568234E-3</v>
      </c>
      <c r="CZ233" s="10">
        <f t="shared" si="537"/>
        <v>0.1771531388767382</v>
      </c>
      <c r="DA233" s="3">
        <f t="shared" si="538"/>
        <v>0.99139901044926815</v>
      </c>
      <c r="DB233" s="3">
        <f t="shared" si="539"/>
        <v>2.4746218836090429E-3</v>
      </c>
      <c r="DC233" s="3">
        <f t="shared" si="540"/>
        <v>0.35543041686454779</v>
      </c>
      <c r="DD233" s="3">
        <f t="shared" si="541"/>
        <v>4.5228624787158212E-3</v>
      </c>
      <c r="DE233" s="3">
        <f t="shared" si="542"/>
        <v>4.6315947998750422E-3</v>
      </c>
      <c r="DF233" s="10">
        <f t="shared" si="543"/>
        <v>49.506785381451458</v>
      </c>
      <c r="DG233" s="1">
        <f t="shared" si="544"/>
        <v>0.99406984184534763</v>
      </c>
    </row>
    <row r="234" spans="1:111" ht="13" x14ac:dyDescent="0.15">
      <c r="A234" s="1" t="s">
        <v>413</v>
      </c>
      <c r="B234" s="2">
        <v>1376</v>
      </c>
      <c r="C234" s="2" t="s">
        <v>235</v>
      </c>
      <c r="D234" s="3" t="s">
        <v>529</v>
      </c>
      <c r="E234" s="3" t="s">
        <v>532</v>
      </c>
      <c r="F234" s="3" t="s">
        <v>536</v>
      </c>
      <c r="G234" s="4" t="str">
        <f t="shared" si="412"/>
        <v>ok</v>
      </c>
      <c r="I234" s="5">
        <v>0</v>
      </c>
      <c r="J234" s="5">
        <v>0.53600000000000003</v>
      </c>
      <c r="K234" s="5"/>
      <c r="L234" s="5"/>
      <c r="M234" s="5">
        <v>0.11799999999999999</v>
      </c>
      <c r="N234" s="5">
        <v>0</v>
      </c>
      <c r="O234" s="5"/>
      <c r="P234" s="5">
        <v>0.26</v>
      </c>
      <c r="Q234" s="5">
        <v>0</v>
      </c>
      <c r="R234" s="5">
        <v>54.432000000000002</v>
      </c>
      <c r="S234" s="5">
        <v>8.6530000000000005</v>
      </c>
      <c r="T234" s="5"/>
      <c r="U234" s="5"/>
      <c r="V234" s="5">
        <v>30.451000000000001</v>
      </c>
      <c r="W234" s="5"/>
      <c r="X234" s="5">
        <v>1.3129999999999999</v>
      </c>
      <c r="Y234" s="5">
        <v>2.6459999999999999</v>
      </c>
      <c r="Z234" s="5"/>
      <c r="AA234" s="5"/>
      <c r="AB234" s="5"/>
      <c r="AC234" s="5"/>
      <c r="AD234" s="5"/>
      <c r="AE234" s="5">
        <v>2.3E-2</v>
      </c>
      <c r="AF234" s="5"/>
      <c r="AG234" s="5"/>
      <c r="AH234" s="5"/>
      <c r="AI234" s="4">
        <f t="shared" si="479"/>
        <v>98.432000000000002</v>
      </c>
      <c r="AJ234" s="1"/>
      <c r="AL234" s="6">
        <f t="shared" si="480"/>
        <v>0</v>
      </c>
      <c r="AM234" s="6">
        <f t="shared" si="481"/>
        <v>0.51151784614471951</v>
      </c>
      <c r="AN234" s="6" t="str">
        <f t="shared" si="482"/>
        <v/>
      </c>
      <c r="AO234" s="6" t="str">
        <f t="shared" si="483"/>
        <v/>
      </c>
      <c r="AP234" s="6">
        <f t="shared" si="484"/>
        <v>9.8963280857489067E-2</v>
      </c>
      <c r="AQ234" s="6">
        <f t="shared" si="485"/>
        <v>0</v>
      </c>
      <c r="AR234" s="6" t="str">
        <f t="shared" si="486"/>
        <v/>
      </c>
      <c r="AS234" s="6">
        <f t="shared" si="487"/>
        <v>6.7796650298321576E-2</v>
      </c>
      <c r="AT234" s="6">
        <f t="shared" si="488"/>
        <v>0</v>
      </c>
      <c r="AU234" s="6">
        <f t="shared" si="489"/>
        <v>44.363239360289349</v>
      </c>
      <c r="AV234" s="6">
        <f t="shared" si="490"/>
        <v>2.2256519429514845</v>
      </c>
      <c r="AW234" s="6" t="str">
        <f t="shared" si="491"/>
        <v/>
      </c>
      <c r="AX234" s="6" t="str">
        <f t="shared" si="492"/>
        <v/>
      </c>
      <c r="AY234" s="6">
        <f t="shared" si="493"/>
        <v>50.610085018548041</v>
      </c>
      <c r="AZ234" s="6" t="str">
        <f t="shared" si="494"/>
        <v/>
      </c>
      <c r="BA234" s="6">
        <f t="shared" si="495"/>
        <v>0.93398098919724737</v>
      </c>
      <c r="BB234" s="6">
        <f t="shared" si="496"/>
        <v>1.1581803619997915</v>
      </c>
      <c r="BC234" s="6" t="str">
        <f t="shared" si="497"/>
        <v/>
      </c>
      <c r="BD234" s="6" t="str">
        <f t="shared" si="498"/>
        <v/>
      </c>
      <c r="BE234" s="6" t="str">
        <f t="shared" si="499"/>
        <v/>
      </c>
      <c r="BF234" s="6" t="str">
        <f t="shared" si="500"/>
        <v/>
      </c>
      <c r="BG234" s="6" t="str">
        <f t="shared" si="501"/>
        <v/>
      </c>
      <c r="BH234" s="6">
        <f t="shared" si="502"/>
        <v>3.0584549713547987E-2</v>
      </c>
      <c r="BI234" s="6" t="str">
        <f t="shared" si="503"/>
        <v/>
      </c>
      <c r="BJ234" s="6" t="str">
        <f t="shared" si="504"/>
        <v/>
      </c>
      <c r="BK234" s="6" t="str">
        <f t="shared" si="505"/>
        <v/>
      </c>
      <c r="BM234" s="1">
        <v>2</v>
      </c>
      <c r="BN234" s="7">
        <f t="shared" si="506"/>
        <v>0</v>
      </c>
      <c r="BO234" s="8">
        <f t="shared" si="507"/>
        <v>1.0230356922894391E-2</v>
      </c>
      <c r="BP234" s="8" t="str">
        <f t="shared" si="508"/>
        <v/>
      </c>
      <c r="BQ234" s="8" t="str">
        <f t="shared" si="509"/>
        <v/>
      </c>
      <c r="BR234" s="8">
        <f t="shared" si="510"/>
        <v>1.9792656171497814E-3</v>
      </c>
      <c r="BS234" s="8">
        <f t="shared" si="511"/>
        <v>0</v>
      </c>
      <c r="BT234" s="8" t="str">
        <f t="shared" si="512"/>
        <v/>
      </c>
      <c r="BU234" s="8">
        <f t="shared" si="513"/>
        <v>1.3559330059664315E-3</v>
      </c>
      <c r="BV234" s="8">
        <f t="shared" si="514"/>
        <v>0</v>
      </c>
      <c r="BW234" s="8">
        <f t="shared" si="515"/>
        <v>0.88726478720578694</v>
      </c>
      <c r="BX234" s="8">
        <f t="shared" si="516"/>
        <v>4.4513038859029692E-2</v>
      </c>
      <c r="BZ234" s="7" t="str">
        <f t="shared" si="517"/>
        <v/>
      </c>
      <c r="CA234" s="8" t="str">
        <f t="shared" si="518"/>
        <v/>
      </c>
      <c r="CB234" s="8">
        <f t="shared" si="519"/>
        <v>1.0122017003709609</v>
      </c>
      <c r="CD234" s="7" t="str">
        <f t="shared" si="520"/>
        <v/>
      </c>
      <c r="CE234" s="8">
        <f t="shared" si="521"/>
        <v>1.8679619783944949E-2</v>
      </c>
      <c r="CF234" s="8">
        <f t="shared" si="522"/>
        <v>2.3163607239995828E-2</v>
      </c>
      <c r="CG234" s="8" t="str">
        <f t="shared" si="523"/>
        <v/>
      </c>
      <c r="CH234" s="8" t="str">
        <f t="shared" si="524"/>
        <v/>
      </c>
      <c r="CI234" s="8" t="str">
        <f t="shared" si="525"/>
        <v/>
      </c>
      <c r="CJ234" s="8">
        <f t="shared" si="526"/>
        <v>4.1843227023940777E-2</v>
      </c>
      <c r="CK234" s="7" t="str">
        <f t="shared" si="527"/>
        <v/>
      </c>
      <c r="CL234" s="8" t="str">
        <f t="shared" si="528"/>
        <v/>
      </c>
      <c r="CM234" s="8">
        <f t="shared" si="529"/>
        <v>6.1169099427095975E-4</v>
      </c>
      <c r="CO234" s="8" t="str">
        <f t="shared" si="530"/>
        <v/>
      </c>
      <c r="CP234" s="8" t="str">
        <f t="shared" si="531"/>
        <v/>
      </c>
      <c r="CQ234" s="8" t="str">
        <f t="shared" si="532"/>
        <v/>
      </c>
      <c r="CT234" s="9">
        <f t="shared" si="533"/>
        <v>6.2468456582586924</v>
      </c>
      <c r="CU234" s="9"/>
      <c r="CV234" s="3"/>
      <c r="CW234" s="3">
        <f t="shared" si="534"/>
        <v>1.0107033923322867E-2</v>
      </c>
      <c r="CX234" s="3">
        <f t="shared" si="535"/>
        <v>0.87656915304589411</v>
      </c>
      <c r="CY234" s="3">
        <f t="shared" si="536"/>
        <v>4.3976451375962074E-2</v>
      </c>
      <c r="CZ234" s="10">
        <f t="shared" si="537"/>
        <v>0.51151784614471951</v>
      </c>
      <c r="DA234" s="3">
        <f t="shared" si="538"/>
        <v>0.88667618696921691</v>
      </c>
      <c r="DB234" s="3">
        <f t="shared" si="539"/>
        <v>4.2230684577217001E-2</v>
      </c>
      <c r="DC234" s="3">
        <f t="shared" si="540"/>
        <v>4.3178132941485234</v>
      </c>
      <c r="DD234" s="3">
        <f t="shared" si="541"/>
        <v>4.4108465652490138E-2</v>
      </c>
      <c r="DE234" s="3">
        <f t="shared" si="542"/>
        <v>4.1338823090897495E-2</v>
      </c>
      <c r="DF234" s="10">
        <f t="shared" si="543"/>
        <v>44.874757206434069</v>
      </c>
      <c r="DG234" s="1">
        <f t="shared" si="544"/>
        <v>0.90513063115469794</v>
      </c>
    </row>
    <row r="235" spans="1:111" ht="13" x14ac:dyDescent="0.15">
      <c r="A235" s="1" t="s">
        <v>413</v>
      </c>
      <c r="B235" s="2">
        <v>1376</v>
      </c>
      <c r="C235" s="2" t="s">
        <v>236</v>
      </c>
      <c r="D235" s="3" t="s">
        <v>529</v>
      </c>
      <c r="F235" s="3" t="s">
        <v>536</v>
      </c>
      <c r="G235" s="4" t="str">
        <f t="shared" si="412"/>
        <v>ok</v>
      </c>
      <c r="I235" s="5">
        <v>0</v>
      </c>
      <c r="J235" s="5">
        <v>9.1999999999999998E-2</v>
      </c>
      <c r="K235" s="5"/>
      <c r="L235" s="5"/>
      <c r="M235" s="5">
        <v>0</v>
      </c>
      <c r="N235" s="5">
        <v>5.8000000000000003E-2</v>
      </c>
      <c r="O235" s="5"/>
      <c r="P235" s="5">
        <v>0.06</v>
      </c>
      <c r="Q235" s="5">
        <v>0</v>
      </c>
      <c r="R235" s="5">
        <v>61.402999999999999</v>
      </c>
      <c r="S235" s="5">
        <v>2.83</v>
      </c>
      <c r="T235" s="5"/>
      <c r="U235" s="5"/>
      <c r="V235" s="5">
        <v>32.000999999999998</v>
      </c>
      <c r="W235" s="5"/>
      <c r="X235" s="5">
        <v>0.86899999999999999</v>
      </c>
      <c r="Y235" s="5">
        <v>1.1140000000000001</v>
      </c>
      <c r="Z235" s="5"/>
      <c r="AA235" s="5"/>
      <c r="AB235" s="5"/>
      <c r="AC235" s="5"/>
      <c r="AD235" s="5"/>
      <c r="AE235" s="5">
        <v>9.2999999999999999E-2</v>
      </c>
      <c r="AF235" s="5"/>
      <c r="AG235" s="5"/>
      <c r="AH235" s="5"/>
      <c r="AI235" s="4">
        <f t="shared" si="479"/>
        <v>98.52</v>
      </c>
      <c r="AJ235" s="1"/>
      <c r="AL235" s="6">
        <f t="shared" si="480"/>
        <v>0</v>
      </c>
      <c r="AM235" s="6">
        <f t="shared" si="481"/>
        <v>8.3362616194209593E-2</v>
      </c>
      <c r="AN235" s="6" t="str">
        <f t="shared" si="482"/>
        <v/>
      </c>
      <c r="AO235" s="6" t="str">
        <f t="shared" si="483"/>
        <v/>
      </c>
      <c r="AP235" s="6">
        <f t="shared" si="484"/>
        <v>0</v>
      </c>
      <c r="AQ235" s="6">
        <f t="shared" si="485"/>
        <v>2.7208360021082782E-2</v>
      </c>
      <c r="AR235" s="6" t="str">
        <f t="shared" si="486"/>
        <v/>
      </c>
      <c r="AS235" s="6">
        <f t="shared" si="487"/>
        <v>1.4855033893261918E-2</v>
      </c>
      <c r="AT235" s="6">
        <f t="shared" si="488"/>
        <v>0</v>
      </c>
      <c r="AU235" s="6">
        <f t="shared" si="489"/>
        <v>47.51667647289409</v>
      </c>
      <c r="AV235" s="6">
        <f t="shared" si="490"/>
        <v>0.69113754841283104</v>
      </c>
      <c r="AW235" s="6" t="str">
        <f t="shared" si="491"/>
        <v/>
      </c>
      <c r="AX235" s="6" t="str">
        <f t="shared" si="492"/>
        <v/>
      </c>
      <c r="AY235" s="6">
        <f t="shared" si="493"/>
        <v>50.499440362473074</v>
      </c>
      <c r="AZ235" s="6" t="str">
        <f t="shared" si="494"/>
        <v/>
      </c>
      <c r="BA235" s="6">
        <f t="shared" si="495"/>
        <v>0.58692227824112042</v>
      </c>
      <c r="BB235" s="6">
        <f t="shared" si="496"/>
        <v>0.46297661537193269</v>
      </c>
      <c r="BC235" s="6" t="str">
        <f t="shared" si="497"/>
        <v/>
      </c>
      <c r="BD235" s="6" t="str">
        <f t="shared" si="498"/>
        <v/>
      </c>
      <c r="BE235" s="6" t="str">
        <f t="shared" si="499"/>
        <v/>
      </c>
      <c r="BF235" s="6" t="str">
        <f t="shared" si="500"/>
        <v/>
      </c>
      <c r="BG235" s="6" t="str">
        <f t="shared" si="501"/>
        <v/>
      </c>
      <c r="BH235" s="6">
        <f t="shared" si="502"/>
        <v>0.11742071249840096</v>
      </c>
      <c r="BI235" s="6" t="str">
        <f t="shared" si="503"/>
        <v/>
      </c>
      <c r="BJ235" s="6" t="str">
        <f t="shared" si="504"/>
        <v/>
      </c>
      <c r="BK235" s="6" t="str">
        <f t="shared" si="505"/>
        <v/>
      </c>
      <c r="BM235" s="1">
        <v>2</v>
      </c>
      <c r="BN235" s="7">
        <f t="shared" si="506"/>
        <v>0</v>
      </c>
      <c r="BO235" s="8">
        <f t="shared" si="507"/>
        <v>1.667252323884192E-3</v>
      </c>
      <c r="BP235" s="8" t="str">
        <f t="shared" si="508"/>
        <v/>
      </c>
      <c r="BQ235" s="8" t="str">
        <f t="shared" si="509"/>
        <v/>
      </c>
      <c r="BR235" s="8">
        <f t="shared" si="510"/>
        <v>0</v>
      </c>
      <c r="BS235" s="8">
        <f t="shared" si="511"/>
        <v>5.4416720042165564E-4</v>
      </c>
      <c r="BT235" s="8" t="str">
        <f t="shared" si="512"/>
        <v/>
      </c>
      <c r="BU235" s="8">
        <f t="shared" si="513"/>
        <v>2.9710067786523835E-4</v>
      </c>
      <c r="BV235" s="8">
        <f t="shared" si="514"/>
        <v>0</v>
      </c>
      <c r="BW235" s="8">
        <f t="shared" si="515"/>
        <v>0.95033352945788185</v>
      </c>
      <c r="BX235" s="8">
        <f t="shared" si="516"/>
        <v>1.3822750968256621E-2</v>
      </c>
      <c r="BZ235" s="7" t="str">
        <f t="shared" si="517"/>
        <v/>
      </c>
      <c r="CA235" s="8" t="str">
        <f t="shared" si="518"/>
        <v/>
      </c>
      <c r="CB235" s="8">
        <f t="shared" si="519"/>
        <v>1.0099888072494614</v>
      </c>
      <c r="CD235" s="7" t="str">
        <f t="shared" si="520"/>
        <v/>
      </c>
      <c r="CE235" s="8">
        <f t="shared" si="521"/>
        <v>1.1738445564822408E-2</v>
      </c>
      <c r="CF235" s="8">
        <f t="shared" si="522"/>
        <v>9.2595323074386535E-3</v>
      </c>
      <c r="CG235" s="8" t="str">
        <f t="shared" si="523"/>
        <v/>
      </c>
      <c r="CH235" s="8" t="str">
        <f t="shared" si="524"/>
        <v/>
      </c>
      <c r="CI235" s="8" t="str">
        <f t="shared" si="525"/>
        <v/>
      </c>
      <c r="CJ235" s="8">
        <f t="shared" si="526"/>
        <v>2.0997977872261063E-2</v>
      </c>
      <c r="CK235" s="7" t="str">
        <f t="shared" si="527"/>
        <v/>
      </c>
      <c r="CL235" s="8" t="str">
        <f t="shared" si="528"/>
        <v/>
      </c>
      <c r="CM235" s="8">
        <f t="shared" si="529"/>
        <v>2.348414249968019E-3</v>
      </c>
      <c r="CO235" s="8" t="str">
        <f t="shared" si="530"/>
        <v/>
      </c>
      <c r="CP235" s="8" t="str">
        <f t="shared" si="531"/>
        <v/>
      </c>
      <c r="CQ235" s="8" t="str">
        <f t="shared" si="532"/>
        <v/>
      </c>
      <c r="CT235" s="9">
        <f t="shared" si="533"/>
        <v>2.9827638895789832</v>
      </c>
      <c r="CU235" s="9"/>
      <c r="CV235" s="3"/>
      <c r="CW235" s="3">
        <f t="shared" si="534"/>
        <v>1.6507631687767705E-3</v>
      </c>
      <c r="CX235" s="3">
        <f t="shared" si="535"/>
        <v>0.94093471396575079</v>
      </c>
      <c r="CY235" s="3">
        <f t="shared" si="536"/>
        <v>1.3686043715574048E-2</v>
      </c>
      <c r="CZ235" s="10">
        <f t="shared" si="537"/>
        <v>8.3362616194209593E-2</v>
      </c>
      <c r="DA235" s="3">
        <f t="shared" si="538"/>
        <v>0.94258547713452745</v>
      </c>
      <c r="DB235" s="3">
        <f t="shared" si="539"/>
        <v>1.3407301788669047E-2</v>
      </c>
      <c r="DC235" s="3">
        <f t="shared" si="540"/>
        <v>1.7410364420258841</v>
      </c>
      <c r="DD235" s="3">
        <f t="shared" si="541"/>
        <v>1.3935113791960057E-2</v>
      </c>
      <c r="DE235" s="3">
        <f t="shared" si="542"/>
        <v>2.0790307498006443E-2</v>
      </c>
      <c r="DF235" s="10">
        <f t="shared" si="543"/>
        <v>47.600039089088298</v>
      </c>
      <c r="DG235" s="1">
        <f t="shared" si="544"/>
        <v>0.95420782926414183</v>
      </c>
    </row>
    <row r="236" spans="1:111" ht="13" x14ac:dyDescent="0.15">
      <c r="A236" s="1" t="s">
        <v>413</v>
      </c>
      <c r="B236" s="2">
        <v>1376</v>
      </c>
      <c r="C236" s="2" t="s">
        <v>239</v>
      </c>
      <c r="D236" s="3" t="s">
        <v>529</v>
      </c>
      <c r="E236" s="3" t="s">
        <v>531</v>
      </c>
      <c r="G236" s="4" t="str">
        <f t="shared" si="412"/>
        <v>ok</v>
      </c>
      <c r="I236" s="5">
        <v>0</v>
      </c>
      <c r="J236" s="5">
        <v>0.50700000000000001</v>
      </c>
      <c r="K236" s="5"/>
      <c r="L236" s="5"/>
      <c r="M236" s="5">
        <v>8.4000000000000005E-2</v>
      </c>
      <c r="N236" s="5">
        <v>0</v>
      </c>
      <c r="O236" s="5"/>
      <c r="P236" s="5">
        <v>0.32900000000000001</v>
      </c>
      <c r="Q236" s="5">
        <v>0</v>
      </c>
      <c r="R236" s="5">
        <v>56.853000000000002</v>
      </c>
      <c r="S236" s="5">
        <v>5.6589999999999998</v>
      </c>
      <c r="T236" s="5"/>
      <c r="U236" s="5"/>
      <c r="V236" s="5">
        <v>31.239000000000001</v>
      </c>
      <c r="W236" s="5"/>
      <c r="X236" s="5">
        <v>1.446</v>
      </c>
      <c r="Y236" s="5">
        <v>2.3050000000000002</v>
      </c>
      <c r="Z236" s="5"/>
      <c r="AA236" s="5"/>
      <c r="AB236" s="5"/>
      <c r="AC236" s="5"/>
      <c r="AD236" s="5"/>
      <c r="AE236" s="5">
        <v>0</v>
      </c>
      <c r="AF236" s="5"/>
      <c r="AG236" s="5"/>
      <c r="AH236" s="5"/>
      <c r="AI236" s="4">
        <f t="shared" si="479"/>
        <v>98.422000000000011</v>
      </c>
      <c r="AJ236" s="1"/>
      <c r="AL236" s="6">
        <f t="shared" si="480"/>
        <v>0</v>
      </c>
      <c r="AM236" s="6">
        <f t="shared" si="481"/>
        <v>0.47255171369314986</v>
      </c>
      <c r="AN236" s="6" t="str">
        <f t="shared" si="482"/>
        <v/>
      </c>
      <c r="AO236" s="6" t="str">
        <f t="shared" si="483"/>
        <v/>
      </c>
      <c r="AP236" s="6">
        <f t="shared" si="484"/>
        <v>6.8804484607938185E-2</v>
      </c>
      <c r="AQ236" s="6">
        <f t="shared" si="485"/>
        <v>0</v>
      </c>
      <c r="AR236" s="6" t="str">
        <f t="shared" si="486"/>
        <v/>
      </c>
      <c r="AS236" s="6">
        <f t="shared" si="487"/>
        <v>8.3786909044637314E-2</v>
      </c>
      <c r="AT236" s="6">
        <f t="shared" si="488"/>
        <v>0</v>
      </c>
      <c r="AU236" s="6">
        <f t="shared" si="489"/>
        <v>45.255120682421321</v>
      </c>
      <c r="AV236" s="6">
        <f t="shared" si="490"/>
        <v>1.4215941291352205</v>
      </c>
      <c r="AW236" s="6" t="str">
        <f t="shared" si="491"/>
        <v/>
      </c>
      <c r="AX236" s="6" t="str">
        <f t="shared" si="492"/>
        <v/>
      </c>
      <c r="AY236" s="6">
        <f t="shared" si="493"/>
        <v>50.708178831655758</v>
      </c>
      <c r="AZ236" s="6" t="str">
        <f t="shared" si="494"/>
        <v/>
      </c>
      <c r="BA236" s="6">
        <f t="shared" si="495"/>
        <v>1.0045856862906803</v>
      </c>
      <c r="BB236" s="6">
        <f t="shared" si="496"/>
        <v>0.98537756315128955</v>
      </c>
      <c r="BC236" s="6" t="str">
        <f t="shared" si="497"/>
        <v/>
      </c>
      <c r="BD236" s="6" t="str">
        <f t="shared" si="498"/>
        <v/>
      </c>
      <c r="BE236" s="6" t="str">
        <f t="shared" si="499"/>
        <v/>
      </c>
      <c r="BF236" s="6" t="str">
        <f t="shared" si="500"/>
        <v/>
      </c>
      <c r="BG236" s="6" t="str">
        <f t="shared" si="501"/>
        <v/>
      </c>
      <c r="BH236" s="6">
        <f t="shared" si="502"/>
        <v>0</v>
      </c>
      <c r="BI236" s="6" t="str">
        <f t="shared" si="503"/>
        <v/>
      </c>
      <c r="BJ236" s="6" t="str">
        <f t="shared" si="504"/>
        <v/>
      </c>
      <c r="BK236" s="6" t="str">
        <f t="shared" si="505"/>
        <v/>
      </c>
      <c r="BM236" s="1">
        <v>2</v>
      </c>
      <c r="BN236" s="7">
        <f t="shared" si="506"/>
        <v>0</v>
      </c>
      <c r="BO236" s="8">
        <f t="shared" si="507"/>
        <v>9.451034273862997E-3</v>
      </c>
      <c r="BP236" s="8" t="str">
        <f t="shared" si="508"/>
        <v/>
      </c>
      <c r="BQ236" s="8" t="str">
        <f t="shared" si="509"/>
        <v/>
      </c>
      <c r="BR236" s="8">
        <f t="shared" si="510"/>
        <v>1.3760896921587637E-3</v>
      </c>
      <c r="BS236" s="8">
        <f t="shared" si="511"/>
        <v>0</v>
      </c>
      <c r="BT236" s="8" t="str">
        <f t="shared" si="512"/>
        <v/>
      </c>
      <c r="BU236" s="8">
        <f t="shared" si="513"/>
        <v>1.6757381808927463E-3</v>
      </c>
      <c r="BV236" s="8">
        <f t="shared" si="514"/>
        <v>0</v>
      </c>
      <c r="BW236" s="8">
        <f t="shared" si="515"/>
        <v>0.90510241364842647</v>
      </c>
      <c r="BX236" s="8">
        <f t="shared" si="516"/>
        <v>2.8431882582704411E-2</v>
      </c>
      <c r="BZ236" s="7" t="str">
        <f t="shared" si="517"/>
        <v/>
      </c>
      <c r="CA236" s="8" t="str">
        <f t="shared" si="518"/>
        <v/>
      </c>
      <c r="CB236" s="8">
        <f t="shared" si="519"/>
        <v>1.0141635766331152</v>
      </c>
      <c r="CD236" s="7" t="str">
        <f t="shared" si="520"/>
        <v/>
      </c>
      <c r="CE236" s="8">
        <f t="shared" si="521"/>
        <v>2.0091713725813608E-2</v>
      </c>
      <c r="CF236" s="8">
        <f t="shared" si="522"/>
        <v>1.9707551263025792E-2</v>
      </c>
      <c r="CG236" s="8" t="str">
        <f t="shared" si="523"/>
        <v/>
      </c>
      <c r="CH236" s="8" t="str">
        <f t="shared" si="524"/>
        <v/>
      </c>
      <c r="CI236" s="8" t="str">
        <f t="shared" si="525"/>
        <v/>
      </c>
      <c r="CJ236" s="8">
        <f t="shared" si="526"/>
        <v>3.97992649888394E-2</v>
      </c>
      <c r="CK236" s="7" t="str">
        <f t="shared" si="527"/>
        <v/>
      </c>
      <c r="CL236" s="8" t="str">
        <f t="shared" si="528"/>
        <v/>
      </c>
      <c r="CM236" s="8">
        <f t="shared" si="529"/>
        <v>0</v>
      </c>
      <c r="CO236" s="8" t="str">
        <f t="shared" si="530"/>
        <v/>
      </c>
      <c r="CP236" s="8" t="str">
        <f t="shared" si="531"/>
        <v/>
      </c>
      <c r="CQ236" s="8" t="str">
        <f t="shared" si="532"/>
        <v/>
      </c>
      <c r="CT236" s="9">
        <f t="shared" si="533"/>
        <v>5.4530581492344368</v>
      </c>
      <c r="CU236" s="9"/>
      <c r="CV236" s="3"/>
      <c r="CW236" s="3">
        <f t="shared" si="534"/>
        <v>9.3190432900766788E-3</v>
      </c>
      <c r="CX236" s="3">
        <f t="shared" si="535"/>
        <v>0.89246196028183444</v>
      </c>
      <c r="CY236" s="3">
        <f t="shared" si="536"/>
        <v>2.8034809411213904E-2</v>
      </c>
      <c r="CZ236" s="10">
        <f t="shared" si="537"/>
        <v>0.47255171369314986</v>
      </c>
      <c r="DA236" s="3">
        <f t="shared" si="538"/>
        <v>0.90178100357191115</v>
      </c>
      <c r="DB236" s="3">
        <f t="shared" si="539"/>
        <v>2.6976171701604098E-2</v>
      </c>
      <c r="DC236" s="3">
        <f t="shared" si="540"/>
        <v>3.4115573785771902</v>
      </c>
      <c r="DD236" s="3">
        <f t="shared" si="541"/>
        <v>2.8281805674468911E-2</v>
      </c>
      <c r="DE236" s="3">
        <f t="shared" si="542"/>
        <v>3.9243437553700689E-2</v>
      </c>
      <c r="DF236" s="10">
        <f t="shared" si="543"/>
        <v>45.727672396114471</v>
      </c>
      <c r="DG236" s="1">
        <f t="shared" si="544"/>
        <v>0.92159212101759524</v>
      </c>
    </row>
    <row r="237" spans="1:111" ht="13" x14ac:dyDescent="0.15">
      <c r="A237" s="1" t="s">
        <v>413</v>
      </c>
      <c r="B237" s="2">
        <v>1376</v>
      </c>
      <c r="C237" s="2" t="s">
        <v>240</v>
      </c>
      <c r="D237" s="3" t="s">
        <v>529</v>
      </c>
      <c r="F237" s="3" t="s">
        <v>536</v>
      </c>
      <c r="G237" s="4" t="str">
        <f t="shared" si="412"/>
        <v>ok</v>
      </c>
      <c r="I237" s="5">
        <v>1.4999999999999999E-2</v>
      </c>
      <c r="J237" s="5">
        <v>9.7000000000000003E-2</v>
      </c>
      <c r="K237" s="5"/>
      <c r="L237" s="5"/>
      <c r="M237" s="5">
        <v>0</v>
      </c>
      <c r="N237" s="5">
        <v>0</v>
      </c>
      <c r="O237" s="5"/>
      <c r="P237" s="5">
        <v>0.20799999999999999</v>
      </c>
      <c r="Q237" s="5">
        <v>0.37</v>
      </c>
      <c r="R237" s="5">
        <v>58.014000000000003</v>
      </c>
      <c r="S237" s="5">
        <v>5.4509999999999996</v>
      </c>
      <c r="T237" s="5"/>
      <c r="U237" s="5"/>
      <c r="V237" s="5">
        <v>31.094000000000001</v>
      </c>
      <c r="W237" s="5"/>
      <c r="X237" s="5">
        <v>1.2589999999999999</v>
      </c>
      <c r="Y237" s="5">
        <v>1.4770000000000001</v>
      </c>
      <c r="Z237" s="5"/>
      <c r="AA237" s="5"/>
      <c r="AB237" s="5"/>
      <c r="AC237" s="5"/>
      <c r="AD237" s="5"/>
      <c r="AE237" s="5">
        <v>6.9000000000000006E-2</v>
      </c>
      <c r="AF237" s="5"/>
      <c r="AG237" s="5"/>
      <c r="AH237" s="5"/>
      <c r="AI237" s="4">
        <f t="shared" si="479"/>
        <v>98.054000000000002</v>
      </c>
      <c r="AJ237" s="1"/>
      <c r="AL237" s="6">
        <f t="shared" si="480"/>
        <v>1.4219296216768934E-2</v>
      </c>
      <c r="AM237" s="6">
        <f t="shared" si="481"/>
        <v>9.0458110906174283E-2</v>
      </c>
      <c r="AN237" s="6" t="str">
        <f t="shared" si="482"/>
        <v/>
      </c>
      <c r="AO237" s="6" t="str">
        <f t="shared" si="483"/>
        <v/>
      </c>
      <c r="AP237" s="6">
        <f t="shared" si="484"/>
        <v>0</v>
      </c>
      <c r="AQ237" s="6">
        <f t="shared" si="485"/>
        <v>0</v>
      </c>
      <c r="AR237" s="6" t="str">
        <f t="shared" si="486"/>
        <v/>
      </c>
      <c r="AS237" s="6">
        <f t="shared" si="487"/>
        <v>5.3000260327496489E-2</v>
      </c>
      <c r="AT237" s="6">
        <f t="shared" si="488"/>
        <v>0.17141664377559465</v>
      </c>
      <c r="AU237" s="6">
        <f t="shared" si="489"/>
        <v>46.204209898587429</v>
      </c>
      <c r="AV237" s="6">
        <f t="shared" si="490"/>
        <v>1.3700818270399608</v>
      </c>
      <c r="AW237" s="6" t="str">
        <f t="shared" si="491"/>
        <v/>
      </c>
      <c r="AX237" s="6" t="str">
        <f t="shared" si="492"/>
        <v/>
      </c>
      <c r="AY237" s="6">
        <f t="shared" si="493"/>
        <v>50.500058459115117</v>
      </c>
      <c r="AZ237" s="6" t="str">
        <f t="shared" si="494"/>
        <v/>
      </c>
      <c r="BA237" s="6">
        <f t="shared" si="495"/>
        <v>0.87514258921331778</v>
      </c>
      <c r="BB237" s="6">
        <f t="shared" si="496"/>
        <v>0.6317520084707493</v>
      </c>
      <c r="BC237" s="6" t="str">
        <f t="shared" si="497"/>
        <v/>
      </c>
      <c r="BD237" s="6" t="str">
        <f t="shared" si="498"/>
        <v/>
      </c>
      <c r="BE237" s="6" t="str">
        <f t="shared" si="499"/>
        <v/>
      </c>
      <c r="BF237" s="6" t="str">
        <f t="shared" si="500"/>
        <v/>
      </c>
      <c r="BG237" s="6" t="str">
        <f t="shared" si="501"/>
        <v/>
      </c>
      <c r="BH237" s="6">
        <f t="shared" si="502"/>
        <v>8.9660906347394723E-2</v>
      </c>
      <c r="BI237" s="6" t="str">
        <f t="shared" si="503"/>
        <v/>
      </c>
      <c r="BJ237" s="6" t="str">
        <f t="shared" si="504"/>
        <v/>
      </c>
      <c r="BK237" s="6" t="str">
        <f t="shared" si="505"/>
        <v/>
      </c>
      <c r="BM237" s="1">
        <v>2</v>
      </c>
      <c r="BN237" s="7">
        <f t="shared" si="506"/>
        <v>2.843859243353787E-4</v>
      </c>
      <c r="BO237" s="8">
        <f t="shared" si="507"/>
        <v>1.8091622181234856E-3</v>
      </c>
      <c r="BP237" s="8" t="str">
        <f t="shared" si="508"/>
        <v/>
      </c>
      <c r="BQ237" s="8" t="str">
        <f t="shared" si="509"/>
        <v/>
      </c>
      <c r="BR237" s="8">
        <f t="shared" si="510"/>
        <v>0</v>
      </c>
      <c r="BS237" s="8">
        <f t="shared" si="511"/>
        <v>0</v>
      </c>
      <c r="BT237" s="8" t="str">
        <f t="shared" si="512"/>
        <v/>
      </c>
      <c r="BU237" s="8">
        <f t="shared" si="513"/>
        <v>1.0600052065499299E-3</v>
      </c>
      <c r="BV237" s="8">
        <f t="shared" si="514"/>
        <v>3.4283328755118931E-3</v>
      </c>
      <c r="BW237" s="8">
        <f t="shared" si="515"/>
        <v>0.92408419797174857</v>
      </c>
      <c r="BX237" s="8">
        <f t="shared" si="516"/>
        <v>2.7401636540799218E-2</v>
      </c>
      <c r="BZ237" s="7" t="str">
        <f t="shared" si="517"/>
        <v/>
      </c>
      <c r="CA237" s="8" t="str">
        <f t="shared" si="518"/>
        <v/>
      </c>
      <c r="CB237" s="8">
        <f t="shared" si="519"/>
        <v>1.0100011691823023</v>
      </c>
      <c r="CD237" s="7" t="str">
        <f t="shared" si="520"/>
        <v/>
      </c>
      <c r="CE237" s="8">
        <f t="shared" si="521"/>
        <v>1.7502851784266357E-2</v>
      </c>
      <c r="CF237" s="8">
        <f t="shared" si="522"/>
        <v>1.2635040169414986E-2</v>
      </c>
      <c r="CG237" s="8" t="str">
        <f t="shared" si="523"/>
        <v/>
      </c>
      <c r="CH237" s="8" t="str">
        <f t="shared" si="524"/>
        <v/>
      </c>
      <c r="CI237" s="8" t="str">
        <f t="shared" si="525"/>
        <v/>
      </c>
      <c r="CJ237" s="8">
        <f t="shared" si="526"/>
        <v>3.0137891953681342E-2</v>
      </c>
      <c r="CK237" s="7" t="str">
        <f t="shared" si="527"/>
        <v/>
      </c>
      <c r="CL237" s="8" t="str">
        <f t="shared" si="528"/>
        <v/>
      </c>
      <c r="CM237" s="8">
        <f t="shared" si="529"/>
        <v>1.7932181269478945E-3</v>
      </c>
      <c r="CO237" s="8" t="str">
        <f t="shared" si="530"/>
        <v/>
      </c>
      <c r="CP237" s="8" t="str">
        <f t="shared" si="531"/>
        <v/>
      </c>
      <c r="CQ237" s="8" t="str">
        <f t="shared" si="532"/>
        <v/>
      </c>
      <c r="CT237" s="9">
        <f t="shared" si="533"/>
        <v>4.2958485605276877</v>
      </c>
      <c r="CU237" s="9"/>
      <c r="CV237" s="3"/>
      <c r="CW237" s="3">
        <f t="shared" si="534"/>
        <v>1.7912476473548884E-3</v>
      </c>
      <c r="CX237" s="3">
        <f t="shared" si="535"/>
        <v>0.91493379034391398</v>
      </c>
      <c r="CY237" s="3">
        <f t="shared" si="536"/>
        <v>2.713030180250544E-2</v>
      </c>
      <c r="CZ237" s="10">
        <f t="shared" si="537"/>
        <v>0.27609405089853789</v>
      </c>
      <c r="DA237" s="3">
        <f t="shared" si="538"/>
        <v>0.92040099294373001</v>
      </c>
      <c r="DB237" s="3">
        <f t="shared" si="539"/>
        <v>2.6344204890135201E-2</v>
      </c>
      <c r="DC237" s="3">
        <f t="shared" si="540"/>
        <v>2.8769764247240275</v>
      </c>
      <c r="DD237" s="3">
        <f t="shared" si="541"/>
        <v>2.6344204890135201E-2</v>
      </c>
      <c r="DE237" s="3">
        <f t="shared" si="542"/>
        <v>2.9839462441494994E-2</v>
      </c>
      <c r="DF237" s="10">
        <f t="shared" si="543"/>
        <v>46.480303949485965</v>
      </c>
      <c r="DG237" s="1">
        <f t="shared" si="544"/>
        <v>0.93773052910499666</v>
      </c>
    </row>
    <row r="238" spans="1:111" ht="13" x14ac:dyDescent="0.15">
      <c r="A238" s="1" t="s">
        <v>413</v>
      </c>
      <c r="B238" s="2">
        <v>1376</v>
      </c>
      <c r="C238" s="2" t="s">
        <v>241</v>
      </c>
      <c r="D238" s="3" t="s">
        <v>529</v>
      </c>
      <c r="E238" s="3" t="s">
        <v>532</v>
      </c>
      <c r="G238" s="4" t="str">
        <f t="shared" si="412"/>
        <v>ok</v>
      </c>
      <c r="I238" s="5">
        <v>0</v>
      </c>
      <c r="J238" s="5">
        <v>0.59399999999999997</v>
      </c>
      <c r="K238" s="5"/>
      <c r="L238" s="5"/>
      <c r="M238" s="5">
        <v>0.14099999999999999</v>
      </c>
      <c r="N238" s="5">
        <v>2.1000000000000001E-2</v>
      </c>
      <c r="O238" s="5"/>
      <c r="P238" s="5">
        <v>0.21099999999999999</v>
      </c>
      <c r="Q238" s="5">
        <v>0</v>
      </c>
      <c r="R238" s="5">
        <v>47.290999999999997</v>
      </c>
      <c r="S238" s="5">
        <v>16.731999999999999</v>
      </c>
      <c r="T238" s="5"/>
      <c r="U238" s="5"/>
      <c r="V238" s="5">
        <v>28.423999999999999</v>
      </c>
      <c r="W238" s="5"/>
      <c r="X238" s="5">
        <v>1.2450000000000001</v>
      </c>
      <c r="Y238" s="5">
        <v>3.923</v>
      </c>
      <c r="Z238" s="5"/>
      <c r="AA238" s="5"/>
      <c r="AB238" s="5"/>
      <c r="AC238" s="5"/>
      <c r="AD238" s="5"/>
      <c r="AE238" s="5">
        <v>0</v>
      </c>
      <c r="AF238" s="5"/>
      <c r="AG238" s="5"/>
      <c r="AH238" s="5"/>
      <c r="AI238" s="4">
        <f t="shared" si="479"/>
        <v>98.581999999999994</v>
      </c>
      <c r="AJ238" s="1"/>
      <c r="AL238" s="6">
        <f t="shared" si="480"/>
        <v>0</v>
      </c>
      <c r="AM238" s="6">
        <f t="shared" si="481"/>
        <v>0.60665766259172549</v>
      </c>
      <c r="AN238" s="6" t="str">
        <f t="shared" si="482"/>
        <v/>
      </c>
      <c r="AO238" s="6" t="str">
        <f t="shared" si="483"/>
        <v/>
      </c>
      <c r="AP238" s="6">
        <f t="shared" si="484"/>
        <v>0.12655299627609623</v>
      </c>
      <c r="AQ238" s="6">
        <f t="shared" si="485"/>
        <v>1.1103691851668642E-2</v>
      </c>
      <c r="AR238" s="6" t="str">
        <f t="shared" si="486"/>
        <v/>
      </c>
      <c r="AS238" s="6">
        <f t="shared" si="487"/>
        <v>5.8881462164511594E-2</v>
      </c>
      <c r="AT238" s="6">
        <f t="shared" si="488"/>
        <v>0</v>
      </c>
      <c r="AU238" s="6">
        <f t="shared" si="489"/>
        <v>41.248551087805318</v>
      </c>
      <c r="AV238" s="6">
        <f t="shared" si="490"/>
        <v>4.6057423836622409</v>
      </c>
      <c r="AW238" s="6" t="str">
        <f t="shared" si="491"/>
        <v/>
      </c>
      <c r="AX238" s="6" t="str">
        <f t="shared" si="492"/>
        <v/>
      </c>
      <c r="AY238" s="6">
        <f t="shared" si="493"/>
        <v>50.557075499751555</v>
      </c>
      <c r="AZ238" s="6" t="str">
        <f t="shared" si="494"/>
        <v/>
      </c>
      <c r="BA238" s="6">
        <f t="shared" si="495"/>
        <v>0.94777206440298445</v>
      </c>
      <c r="BB238" s="6">
        <f t="shared" si="496"/>
        <v>1.8376631514939019</v>
      </c>
      <c r="BC238" s="6" t="str">
        <f t="shared" si="497"/>
        <v/>
      </c>
      <c r="BD238" s="6" t="str">
        <f t="shared" si="498"/>
        <v/>
      </c>
      <c r="BE238" s="6" t="str">
        <f t="shared" si="499"/>
        <v/>
      </c>
      <c r="BF238" s="6" t="str">
        <f t="shared" si="500"/>
        <v/>
      </c>
      <c r="BG238" s="6" t="str">
        <f t="shared" si="501"/>
        <v/>
      </c>
      <c r="BH238" s="6">
        <f t="shared" si="502"/>
        <v>0</v>
      </c>
      <c r="BI238" s="6" t="str">
        <f t="shared" si="503"/>
        <v/>
      </c>
      <c r="BJ238" s="6" t="str">
        <f t="shared" si="504"/>
        <v/>
      </c>
      <c r="BK238" s="6" t="str">
        <f t="shared" si="505"/>
        <v/>
      </c>
      <c r="BM238" s="1">
        <v>2</v>
      </c>
      <c r="BN238" s="7">
        <f t="shared" si="506"/>
        <v>0</v>
      </c>
      <c r="BO238" s="8">
        <f t="shared" si="507"/>
        <v>1.2133153251834511E-2</v>
      </c>
      <c r="BP238" s="8" t="str">
        <f t="shared" si="508"/>
        <v/>
      </c>
      <c r="BQ238" s="8" t="str">
        <f t="shared" si="509"/>
        <v/>
      </c>
      <c r="BR238" s="8">
        <f t="shared" si="510"/>
        <v>2.5310599255219247E-3</v>
      </c>
      <c r="BS238" s="8">
        <f t="shared" si="511"/>
        <v>2.2207383703337286E-4</v>
      </c>
      <c r="BT238" s="8" t="str">
        <f t="shared" si="512"/>
        <v/>
      </c>
      <c r="BU238" s="8">
        <f t="shared" si="513"/>
        <v>1.1776292432902318E-3</v>
      </c>
      <c r="BV238" s="8">
        <f t="shared" si="514"/>
        <v>0</v>
      </c>
      <c r="BW238" s="8">
        <f t="shared" si="515"/>
        <v>0.82497102175610637</v>
      </c>
      <c r="BX238" s="8">
        <f t="shared" si="516"/>
        <v>9.2114847673244821E-2</v>
      </c>
      <c r="BZ238" s="7" t="str">
        <f t="shared" si="517"/>
        <v/>
      </c>
      <c r="CA238" s="8" t="str">
        <f t="shared" si="518"/>
        <v/>
      </c>
      <c r="CB238" s="8">
        <f t="shared" si="519"/>
        <v>1.0111415099950312</v>
      </c>
      <c r="CD238" s="7" t="str">
        <f t="shared" si="520"/>
        <v/>
      </c>
      <c r="CE238" s="8">
        <f t="shared" si="521"/>
        <v>1.8955441288059691E-2</v>
      </c>
      <c r="CF238" s="8">
        <f t="shared" si="522"/>
        <v>3.6753263029878039E-2</v>
      </c>
      <c r="CG238" s="8" t="str">
        <f t="shared" si="523"/>
        <v/>
      </c>
      <c r="CH238" s="8" t="str">
        <f t="shared" si="524"/>
        <v/>
      </c>
      <c r="CI238" s="8" t="str">
        <f t="shared" si="525"/>
        <v/>
      </c>
      <c r="CJ238" s="8">
        <f t="shared" si="526"/>
        <v>5.5708704317937729E-2</v>
      </c>
      <c r="CK238" s="7" t="str">
        <f t="shared" si="527"/>
        <v/>
      </c>
      <c r="CL238" s="8" t="str">
        <f t="shared" si="528"/>
        <v/>
      </c>
      <c r="CM238" s="8">
        <f t="shared" si="529"/>
        <v>0</v>
      </c>
      <c r="CO238" s="8" t="str">
        <f t="shared" si="530"/>
        <v/>
      </c>
      <c r="CP238" s="8" t="str">
        <f t="shared" si="531"/>
        <v/>
      </c>
      <c r="CQ238" s="8" t="str">
        <f t="shared" si="532"/>
        <v/>
      </c>
      <c r="CT238" s="9">
        <f t="shared" si="533"/>
        <v>9.3085244119462374</v>
      </c>
      <c r="CU238" s="9"/>
      <c r="CV238" s="3"/>
      <c r="CW238" s="3">
        <f t="shared" si="534"/>
        <v>1.1999461135656605E-2</v>
      </c>
      <c r="CX238" s="3">
        <f t="shared" si="535"/>
        <v>0.81588087681234689</v>
      </c>
      <c r="CY238" s="3">
        <f t="shared" si="536"/>
        <v>9.1099857698154915E-2</v>
      </c>
      <c r="CZ238" s="10">
        <f t="shared" si="537"/>
        <v>0.60665766259172549</v>
      </c>
      <c r="DA238" s="3">
        <f t="shared" si="538"/>
        <v>0.82788033794800342</v>
      </c>
      <c r="DB238" s="3">
        <f t="shared" si="539"/>
        <v>8.6342812174964048E-2</v>
      </c>
      <c r="DC238" s="3">
        <f t="shared" si="540"/>
        <v>7.3911775995591276</v>
      </c>
      <c r="DD238" s="3">
        <f t="shared" si="541"/>
        <v>8.8923431015002705E-2</v>
      </c>
      <c r="DE238" s="3">
        <f t="shared" si="542"/>
        <v>5.5094864336260395E-2</v>
      </c>
      <c r="DF238" s="10">
        <f t="shared" si="543"/>
        <v>41.85520875039704</v>
      </c>
      <c r="DG238" s="1">
        <f t="shared" si="544"/>
        <v>0.84662691407081814</v>
      </c>
    </row>
    <row r="239" spans="1:111" ht="13" x14ac:dyDescent="0.15">
      <c r="A239" s="1" t="s">
        <v>413</v>
      </c>
      <c r="B239" s="2">
        <v>1376</v>
      </c>
      <c r="C239" s="2" t="s">
        <v>242</v>
      </c>
      <c r="D239" s="3" t="s">
        <v>529</v>
      </c>
      <c r="F239" s="3" t="s">
        <v>536</v>
      </c>
      <c r="G239" s="4" t="str">
        <f t="shared" si="412"/>
        <v>ok</v>
      </c>
      <c r="I239" s="5">
        <v>8.0000000000000002E-3</v>
      </c>
      <c r="J239" s="5">
        <v>0.10299999999999999</v>
      </c>
      <c r="K239" s="5"/>
      <c r="L239" s="5"/>
      <c r="M239" s="5">
        <v>0.104</v>
      </c>
      <c r="N239" s="5">
        <v>7.1999999999999995E-2</v>
      </c>
      <c r="O239" s="5"/>
      <c r="P239" s="5">
        <v>0.13</v>
      </c>
      <c r="Q239" s="5">
        <v>8.8999999999999996E-2</v>
      </c>
      <c r="R239" s="5">
        <v>59.360999999999997</v>
      </c>
      <c r="S239" s="5">
        <v>4.6559999999999997</v>
      </c>
      <c r="T239" s="5"/>
      <c r="U239" s="5"/>
      <c r="V239" s="5">
        <v>31.332999999999998</v>
      </c>
      <c r="W239" s="5"/>
      <c r="X239" s="5">
        <v>1.1599999999999999</v>
      </c>
      <c r="Y239" s="5">
        <v>1.375</v>
      </c>
      <c r="Z239" s="5"/>
      <c r="AA239" s="5"/>
      <c r="AB239" s="5"/>
      <c r="AC239" s="5"/>
      <c r="AD239" s="5"/>
      <c r="AE239" s="5">
        <v>7.1999999999999995E-2</v>
      </c>
      <c r="AF239" s="5"/>
      <c r="AG239" s="5"/>
      <c r="AH239" s="5"/>
      <c r="AI239" s="4">
        <f t="shared" si="479"/>
        <v>98.462999999999994</v>
      </c>
      <c r="AJ239" s="1"/>
      <c r="AL239" s="6">
        <f t="shared" si="480"/>
        <v>7.4995186090712164E-3</v>
      </c>
      <c r="AM239" s="6">
        <f t="shared" si="481"/>
        <v>9.498817898787118E-2</v>
      </c>
      <c r="AN239" s="6" t="str">
        <f t="shared" si="482"/>
        <v/>
      </c>
      <c r="AO239" s="6" t="str">
        <f t="shared" si="483"/>
        <v/>
      </c>
      <c r="AP239" s="6">
        <f t="shared" si="484"/>
        <v>8.4287224540968153E-2</v>
      </c>
      <c r="AQ239" s="6">
        <f t="shared" si="485"/>
        <v>3.4376028221422959E-2</v>
      </c>
      <c r="AR239" s="6" t="str">
        <f t="shared" si="486"/>
        <v/>
      </c>
      <c r="AS239" s="6">
        <f t="shared" si="487"/>
        <v>3.2757788739835647E-2</v>
      </c>
      <c r="AT239" s="6">
        <f t="shared" si="488"/>
        <v>4.0775362234478162E-2</v>
      </c>
      <c r="AU239" s="6">
        <f t="shared" si="489"/>
        <v>46.752679211058641</v>
      </c>
      <c r="AV239" s="6">
        <f t="shared" si="490"/>
        <v>1.1572837447787239</v>
      </c>
      <c r="AW239" s="6" t="str">
        <f t="shared" si="491"/>
        <v/>
      </c>
      <c r="AX239" s="6" t="str">
        <f t="shared" si="492"/>
        <v/>
      </c>
      <c r="AY239" s="6">
        <f t="shared" si="493"/>
        <v>50.323845802805678</v>
      </c>
      <c r="AZ239" s="6" t="str">
        <f t="shared" si="494"/>
        <v/>
      </c>
      <c r="BA239" s="6">
        <f t="shared" si="495"/>
        <v>0.79738421887638944</v>
      </c>
      <c r="BB239" s="6">
        <f t="shared" si="496"/>
        <v>0.58160133106274547</v>
      </c>
      <c r="BC239" s="6" t="str">
        <f t="shared" si="497"/>
        <v/>
      </c>
      <c r="BD239" s="6" t="str">
        <f t="shared" si="498"/>
        <v/>
      </c>
      <c r="BE239" s="6" t="str">
        <f t="shared" si="499"/>
        <v/>
      </c>
      <c r="BF239" s="6" t="str">
        <f t="shared" si="500"/>
        <v/>
      </c>
      <c r="BG239" s="6" t="str">
        <f t="shared" si="501"/>
        <v/>
      </c>
      <c r="BH239" s="6">
        <f t="shared" si="502"/>
        <v>9.2521590084188227E-2</v>
      </c>
      <c r="BI239" s="6" t="str">
        <f t="shared" si="503"/>
        <v/>
      </c>
      <c r="BJ239" s="6" t="str">
        <f t="shared" si="504"/>
        <v/>
      </c>
      <c r="BK239" s="6" t="str">
        <f t="shared" si="505"/>
        <v/>
      </c>
      <c r="BM239" s="1">
        <v>2</v>
      </c>
      <c r="BN239" s="7">
        <f t="shared" si="506"/>
        <v>1.4999037218142432E-4</v>
      </c>
      <c r="BO239" s="8">
        <f t="shared" si="507"/>
        <v>1.8997635797574236E-3</v>
      </c>
      <c r="BP239" s="8" t="str">
        <f t="shared" si="508"/>
        <v/>
      </c>
      <c r="BQ239" s="8" t="str">
        <f t="shared" si="509"/>
        <v/>
      </c>
      <c r="BR239" s="8">
        <f t="shared" si="510"/>
        <v>1.6857444908193631E-3</v>
      </c>
      <c r="BS239" s="8">
        <f t="shared" si="511"/>
        <v>6.8752056442845922E-4</v>
      </c>
      <c r="BT239" s="8" t="str">
        <f t="shared" si="512"/>
        <v/>
      </c>
      <c r="BU239" s="8">
        <f t="shared" si="513"/>
        <v>6.5515577479671294E-4</v>
      </c>
      <c r="BV239" s="8">
        <f t="shared" si="514"/>
        <v>8.1550724468956325E-4</v>
      </c>
      <c r="BW239" s="8">
        <f t="shared" si="515"/>
        <v>0.9350535842211728</v>
      </c>
      <c r="BX239" s="8">
        <f t="shared" si="516"/>
        <v>2.3145674895574477E-2</v>
      </c>
      <c r="BZ239" s="7" t="str">
        <f t="shared" si="517"/>
        <v/>
      </c>
      <c r="CA239" s="8" t="str">
        <f t="shared" si="518"/>
        <v/>
      </c>
      <c r="CB239" s="8">
        <f t="shared" si="519"/>
        <v>1.0064769160561136</v>
      </c>
      <c r="CD239" s="7" t="str">
        <f t="shared" si="520"/>
        <v/>
      </c>
      <c r="CE239" s="8">
        <f t="shared" si="521"/>
        <v>1.594768437752779E-2</v>
      </c>
      <c r="CF239" s="8">
        <f t="shared" si="522"/>
        <v>1.1632026621254909E-2</v>
      </c>
      <c r="CG239" s="8" t="str">
        <f t="shared" si="523"/>
        <v/>
      </c>
      <c r="CH239" s="8" t="str">
        <f t="shared" si="524"/>
        <v/>
      </c>
      <c r="CI239" s="8" t="str">
        <f t="shared" si="525"/>
        <v/>
      </c>
      <c r="CJ239" s="8">
        <f t="shared" si="526"/>
        <v>2.7579710998782699E-2</v>
      </c>
      <c r="CK239" s="7" t="str">
        <f t="shared" si="527"/>
        <v/>
      </c>
      <c r="CL239" s="8" t="str">
        <f t="shared" si="528"/>
        <v/>
      </c>
      <c r="CM239" s="8">
        <f t="shared" si="529"/>
        <v>1.8504318016837645E-3</v>
      </c>
      <c r="CO239" s="8" t="str">
        <f t="shared" si="530"/>
        <v/>
      </c>
      <c r="CP239" s="8" t="str">
        <f t="shared" si="531"/>
        <v/>
      </c>
      <c r="CQ239" s="8" t="str">
        <f t="shared" si="532"/>
        <v/>
      </c>
      <c r="CT239" s="9">
        <f t="shared" si="533"/>
        <v>3.571166591747037</v>
      </c>
      <c r="CU239" s="9"/>
      <c r="CV239" s="3"/>
      <c r="CW239" s="3">
        <f t="shared" si="534"/>
        <v>1.8875381535839487E-3</v>
      </c>
      <c r="CX239" s="3">
        <f t="shared" si="535"/>
        <v>0.92903629413100353</v>
      </c>
      <c r="CY239" s="3">
        <f t="shared" si="536"/>
        <v>2.2996727025067755E-2</v>
      </c>
      <c r="CZ239" s="10">
        <f t="shared" si="537"/>
        <v>0.14326305983142057</v>
      </c>
      <c r="DA239" s="3">
        <f t="shared" si="538"/>
        <v>0.9318831166968462</v>
      </c>
      <c r="DB239" s="3">
        <f t="shared" si="539"/>
        <v>2.2383372718664189E-2</v>
      </c>
      <c r="DC239" s="3">
        <f t="shared" si="540"/>
        <v>2.5362692947178589</v>
      </c>
      <c r="DD239" s="3">
        <f t="shared" si="541"/>
        <v>2.4678474353481947E-2</v>
      </c>
      <c r="DE239" s="3">
        <f t="shared" si="542"/>
        <v>2.7402229061401603E-2</v>
      </c>
      <c r="DF239" s="10">
        <f t="shared" si="543"/>
        <v>46.89594227089006</v>
      </c>
      <c r="DG239" s="1">
        <f t="shared" si="544"/>
        <v>0.94772817396852105</v>
      </c>
    </row>
    <row r="240" spans="1:111" ht="13" x14ac:dyDescent="0.15">
      <c r="A240" s="1" t="s">
        <v>413</v>
      </c>
      <c r="B240" s="2">
        <v>1376</v>
      </c>
      <c r="C240" s="2" t="s">
        <v>243</v>
      </c>
      <c r="D240" s="3" t="s">
        <v>529</v>
      </c>
      <c r="E240" s="3" t="s">
        <v>531</v>
      </c>
      <c r="G240" s="4" t="str">
        <f t="shared" si="412"/>
        <v>ok</v>
      </c>
      <c r="I240" s="5">
        <v>0</v>
      </c>
      <c r="J240" s="5">
        <v>0.112</v>
      </c>
      <c r="K240" s="5"/>
      <c r="L240" s="5"/>
      <c r="M240" s="5">
        <v>0</v>
      </c>
      <c r="N240" s="5">
        <v>0</v>
      </c>
      <c r="O240" s="5"/>
      <c r="P240" s="5">
        <v>0</v>
      </c>
      <c r="Q240" s="5">
        <v>0</v>
      </c>
      <c r="R240" s="5">
        <v>64.674000000000007</v>
      </c>
      <c r="S240" s="5">
        <v>0.69499999999999995</v>
      </c>
      <c r="T240" s="5"/>
      <c r="U240" s="5"/>
      <c r="V240" s="5">
        <v>32.332999999999998</v>
      </c>
      <c r="W240" s="5"/>
      <c r="X240" s="5">
        <v>0.24199999999999999</v>
      </c>
      <c r="Y240" s="5">
        <v>0.29699999999999999</v>
      </c>
      <c r="Z240" s="5"/>
      <c r="AA240" s="5"/>
      <c r="AB240" s="5"/>
      <c r="AC240" s="5"/>
      <c r="AD240" s="5"/>
      <c r="AE240" s="5">
        <v>0.109</v>
      </c>
      <c r="AF240" s="5"/>
      <c r="AG240" s="5"/>
      <c r="AH240" s="5"/>
      <c r="AI240" s="4">
        <f t="shared" si="479"/>
        <v>98.461999999999989</v>
      </c>
      <c r="AJ240" s="1"/>
      <c r="AL240" s="6">
        <f t="shared" si="480"/>
        <v>0</v>
      </c>
      <c r="AM240" s="6">
        <f t="shared" si="481"/>
        <v>9.9722810256282032E-2</v>
      </c>
      <c r="AN240" s="6" t="str">
        <f t="shared" si="482"/>
        <v/>
      </c>
      <c r="AO240" s="6" t="str">
        <f t="shared" si="483"/>
        <v/>
      </c>
      <c r="AP240" s="6">
        <f t="shared" si="484"/>
        <v>0</v>
      </c>
      <c r="AQ240" s="6">
        <f t="shared" si="485"/>
        <v>0</v>
      </c>
      <c r="AR240" s="6" t="str">
        <f t="shared" si="486"/>
        <v/>
      </c>
      <c r="AS240" s="6">
        <f t="shared" si="487"/>
        <v>0</v>
      </c>
      <c r="AT240" s="6">
        <f t="shared" si="488"/>
        <v>0</v>
      </c>
      <c r="AU240" s="6">
        <f t="shared" si="489"/>
        <v>49.178940285361747</v>
      </c>
      <c r="AV240" s="6">
        <f t="shared" si="490"/>
        <v>0.16678455664987413</v>
      </c>
      <c r="AW240" s="6" t="str">
        <f t="shared" si="491"/>
        <v/>
      </c>
      <c r="AX240" s="6" t="str">
        <f t="shared" si="492"/>
        <v/>
      </c>
      <c r="AY240" s="6">
        <f t="shared" si="493"/>
        <v>50.13742153827652</v>
      </c>
      <c r="AZ240" s="6" t="str">
        <f t="shared" si="494"/>
        <v/>
      </c>
      <c r="BA240" s="6">
        <f t="shared" si="495"/>
        <v>0.16060873512423607</v>
      </c>
      <c r="BB240" s="6">
        <f t="shared" si="496"/>
        <v>0.12128952402651055</v>
      </c>
      <c r="BC240" s="6" t="str">
        <f t="shared" si="497"/>
        <v/>
      </c>
      <c r="BD240" s="6" t="str">
        <f t="shared" si="498"/>
        <v/>
      </c>
      <c r="BE240" s="6" t="str">
        <f t="shared" si="499"/>
        <v/>
      </c>
      <c r="BF240" s="6" t="str">
        <f t="shared" si="500"/>
        <v/>
      </c>
      <c r="BG240" s="6" t="str">
        <f t="shared" si="501"/>
        <v/>
      </c>
      <c r="BH240" s="6">
        <f t="shared" si="502"/>
        <v>0.13523255030482201</v>
      </c>
      <c r="BI240" s="6" t="str">
        <f t="shared" si="503"/>
        <v/>
      </c>
      <c r="BJ240" s="6" t="str">
        <f t="shared" si="504"/>
        <v/>
      </c>
      <c r="BK240" s="6" t="str">
        <f t="shared" si="505"/>
        <v/>
      </c>
      <c r="BM240" s="1">
        <v>2</v>
      </c>
      <c r="BN240" s="7">
        <f t="shared" si="506"/>
        <v>0</v>
      </c>
      <c r="BO240" s="8">
        <f t="shared" si="507"/>
        <v>1.9944562051256408E-3</v>
      </c>
      <c r="BP240" s="8" t="str">
        <f t="shared" si="508"/>
        <v/>
      </c>
      <c r="BQ240" s="8" t="str">
        <f t="shared" si="509"/>
        <v/>
      </c>
      <c r="BR240" s="8">
        <f t="shared" si="510"/>
        <v>0</v>
      </c>
      <c r="BS240" s="8">
        <f t="shared" si="511"/>
        <v>0</v>
      </c>
      <c r="BT240" s="8" t="str">
        <f t="shared" si="512"/>
        <v/>
      </c>
      <c r="BU240" s="8">
        <f t="shared" si="513"/>
        <v>0</v>
      </c>
      <c r="BV240" s="8">
        <f t="shared" si="514"/>
        <v>0</v>
      </c>
      <c r="BW240" s="8">
        <f t="shared" si="515"/>
        <v>0.98357880570723499</v>
      </c>
      <c r="BX240" s="8">
        <f t="shared" si="516"/>
        <v>3.3356911329974824E-3</v>
      </c>
      <c r="BZ240" s="7" t="str">
        <f t="shared" si="517"/>
        <v/>
      </c>
      <c r="CA240" s="8" t="str">
        <f t="shared" si="518"/>
        <v/>
      </c>
      <c r="CB240" s="8">
        <f t="shared" si="519"/>
        <v>1.0027484307655303</v>
      </c>
      <c r="CD240" s="7" t="str">
        <f t="shared" si="520"/>
        <v/>
      </c>
      <c r="CE240" s="8">
        <f t="shared" si="521"/>
        <v>3.2121747024847214E-3</v>
      </c>
      <c r="CF240" s="8">
        <f t="shared" si="522"/>
        <v>2.4257904805302113E-3</v>
      </c>
      <c r="CG240" s="8" t="str">
        <f t="shared" si="523"/>
        <v/>
      </c>
      <c r="CH240" s="8" t="str">
        <f t="shared" si="524"/>
        <v/>
      </c>
      <c r="CI240" s="8" t="str">
        <f t="shared" si="525"/>
        <v/>
      </c>
      <c r="CJ240" s="8">
        <f t="shared" si="526"/>
        <v>5.6379651830149331E-3</v>
      </c>
      <c r="CK240" s="7" t="str">
        <f t="shared" si="527"/>
        <v/>
      </c>
      <c r="CL240" s="8" t="str">
        <f t="shared" si="528"/>
        <v/>
      </c>
      <c r="CM240" s="8">
        <f t="shared" si="529"/>
        <v>2.7046510060964399E-3</v>
      </c>
      <c r="CO240" s="8" t="str">
        <f t="shared" si="530"/>
        <v/>
      </c>
      <c r="CP240" s="8" t="str">
        <f t="shared" si="531"/>
        <v/>
      </c>
      <c r="CQ240" s="8" t="str">
        <f t="shared" si="532"/>
        <v/>
      </c>
      <c r="CT240" s="9">
        <f t="shared" si="533"/>
        <v>0.9584812529147726</v>
      </c>
      <c r="CU240" s="9"/>
      <c r="CV240" s="3"/>
      <c r="CW240" s="3">
        <f t="shared" si="534"/>
        <v>1.9889896049032044E-3</v>
      </c>
      <c r="CX240" s="3">
        <f t="shared" si="535"/>
        <v>0.98088291692098606</v>
      </c>
      <c r="CY240" s="3">
        <f t="shared" si="536"/>
        <v>3.3265483451825587E-3</v>
      </c>
      <c r="CZ240" s="10">
        <f t="shared" si="537"/>
        <v>9.9722810256282032E-2</v>
      </c>
      <c r="DA240" s="3">
        <f t="shared" si="538"/>
        <v>0.98287190652588929</v>
      </c>
      <c r="DB240" s="3">
        <f t="shared" si="539"/>
        <v>3.3079493598877274E-3</v>
      </c>
      <c r="DC240" s="3">
        <f t="shared" si="540"/>
        <v>0.44868281580062075</v>
      </c>
      <c r="DD240" s="3">
        <f t="shared" si="541"/>
        <v>3.3079493598877274E-3</v>
      </c>
      <c r="DE240" s="3">
        <f t="shared" si="542"/>
        <v>5.6225120977858112E-3</v>
      </c>
      <c r="DF240" s="10">
        <f t="shared" si="543"/>
        <v>49.278663095618029</v>
      </c>
      <c r="DG240" s="1">
        <f t="shared" si="544"/>
        <v>0.98607527698644681</v>
      </c>
    </row>
    <row r="241" spans="1:111" ht="13" x14ac:dyDescent="0.15">
      <c r="A241" s="1" t="s">
        <v>413</v>
      </c>
      <c r="B241" s="2">
        <v>1376</v>
      </c>
      <c r="C241" s="2" t="s">
        <v>245</v>
      </c>
      <c r="D241" s="3" t="s">
        <v>529</v>
      </c>
      <c r="E241" s="3" t="s">
        <v>531</v>
      </c>
      <c r="G241" s="4" t="str">
        <f t="shared" si="412"/>
        <v>ok</v>
      </c>
      <c r="I241" s="5">
        <v>0</v>
      </c>
      <c r="J241" s="5">
        <v>0.77600000000000002</v>
      </c>
      <c r="K241" s="5"/>
      <c r="L241" s="5"/>
      <c r="M241" s="5">
        <v>0</v>
      </c>
      <c r="N241" s="5">
        <v>0</v>
      </c>
      <c r="O241" s="5"/>
      <c r="P241" s="5">
        <v>0.14499999999999999</v>
      </c>
      <c r="Q241" s="5">
        <v>0</v>
      </c>
      <c r="R241" s="5">
        <v>60.633000000000003</v>
      </c>
      <c r="S241" s="5">
        <v>3.2730000000000001</v>
      </c>
      <c r="T241" s="5"/>
      <c r="U241" s="5"/>
      <c r="V241" s="5">
        <v>31.565999999999999</v>
      </c>
      <c r="W241" s="5"/>
      <c r="X241" s="5">
        <v>0.79100000000000004</v>
      </c>
      <c r="Y241" s="5">
        <v>1.105</v>
      </c>
      <c r="Z241" s="5"/>
      <c r="AA241" s="5"/>
      <c r="AB241" s="5"/>
      <c r="AC241" s="5"/>
      <c r="AD241" s="5"/>
      <c r="AE241" s="5">
        <v>8.9999999999999993E-3</v>
      </c>
      <c r="AF241" s="5"/>
      <c r="AG241" s="5"/>
      <c r="AH241" s="5"/>
      <c r="AI241" s="4">
        <f t="shared" si="479"/>
        <v>98.298000000000002</v>
      </c>
      <c r="AJ241" s="1"/>
      <c r="AL241" s="6">
        <f t="shared" si="480"/>
        <v>0</v>
      </c>
      <c r="AM241" s="6">
        <f t="shared" si="481"/>
        <v>0.70826624280311024</v>
      </c>
      <c r="AN241" s="6" t="str">
        <f t="shared" si="482"/>
        <v/>
      </c>
      <c r="AO241" s="6" t="str">
        <f t="shared" si="483"/>
        <v/>
      </c>
      <c r="AP241" s="6">
        <f t="shared" si="484"/>
        <v>0</v>
      </c>
      <c r="AQ241" s="6">
        <f t="shared" si="485"/>
        <v>0</v>
      </c>
      <c r="AR241" s="6" t="str">
        <f t="shared" si="486"/>
        <v/>
      </c>
      <c r="AS241" s="6">
        <f t="shared" si="487"/>
        <v>3.6161106600453123E-2</v>
      </c>
      <c r="AT241" s="6">
        <f t="shared" si="488"/>
        <v>0</v>
      </c>
      <c r="AU241" s="6">
        <f t="shared" si="489"/>
        <v>47.262515903643433</v>
      </c>
      <c r="AV241" s="6">
        <f t="shared" si="490"/>
        <v>0.80514735639359869</v>
      </c>
      <c r="AW241" s="6" t="str">
        <f t="shared" si="491"/>
        <v/>
      </c>
      <c r="AX241" s="6" t="str">
        <f t="shared" si="492"/>
        <v/>
      </c>
      <c r="AY241" s="6">
        <f t="shared" si="493"/>
        <v>50.175750949713915</v>
      </c>
      <c r="AZ241" s="6" t="str">
        <f t="shared" si="494"/>
        <v/>
      </c>
      <c r="BA241" s="6">
        <f t="shared" si="495"/>
        <v>0.53813174843598144</v>
      </c>
      <c r="BB241" s="6">
        <f t="shared" si="496"/>
        <v>0.46258064380980946</v>
      </c>
      <c r="BC241" s="6" t="str">
        <f t="shared" si="497"/>
        <v/>
      </c>
      <c r="BD241" s="6" t="str">
        <f t="shared" si="498"/>
        <v/>
      </c>
      <c r="BE241" s="6" t="str">
        <f t="shared" si="499"/>
        <v/>
      </c>
      <c r="BF241" s="6" t="str">
        <f t="shared" si="500"/>
        <v/>
      </c>
      <c r="BG241" s="6" t="str">
        <f t="shared" si="501"/>
        <v/>
      </c>
      <c r="BH241" s="6">
        <f t="shared" si="502"/>
        <v>1.1446048599691207E-2</v>
      </c>
      <c r="BI241" s="6" t="str">
        <f t="shared" si="503"/>
        <v/>
      </c>
      <c r="BJ241" s="6" t="str">
        <f t="shared" si="504"/>
        <v/>
      </c>
      <c r="BK241" s="6" t="str">
        <f t="shared" si="505"/>
        <v/>
      </c>
      <c r="BM241" s="1">
        <v>2</v>
      </c>
      <c r="BN241" s="7">
        <f t="shared" si="506"/>
        <v>0</v>
      </c>
      <c r="BO241" s="8">
        <f t="shared" si="507"/>
        <v>1.4165324856062205E-2</v>
      </c>
      <c r="BP241" s="8" t="str">
        <f t="shared" si="508"/>
        <v/>
      </c>
      <c r="BQ241" s="8" t="str">
        <f t="shared" si="509"/>
        <v/>
      </c>
      <c r="BR241" s="8">
        <f t="shared" si="510"/>
        <v>0</v>
      </c>
      <c r="BS241" s="8">
        <f t="shared" si="511"/>
        <v>0</v>
      </c>
      <c r="BT241" s="8" t="str">
        <f t="shared" si="512"/>
        <v/>
      </c>
      <c r="BU241" s="8">
        <f t="shared" si="513"/>
        <v>7.2322213200906246E-4</v>
      </c>
      <c r="BV241" s="8">
        <f t="shared" si="514"/>
        <v>0</v>
      </c>
      <c r="BW241" s="8">
        <f t="shared" si="515"/>
        <v>0.94525031807286863</v>
      </c>
      <c r="BX241" s="8">
        <f t="shared" si="516"/>
        <v>1.6102947127871973E-2</v>
      </c>
      <c r="BZ241" s="7" t="str">
        <f t="shared" si="517"/>
        <v/>
      </c>
      <c r="CA241" s="8" t="str">
        <f t="shared" si="518"/>
        <v/>
      </c>
      <c r="CB241" s="8">
        <f t="shared" si="519"/>
        <v>1.0035150189942783</v>
      </c>
      <c r="CD241" s="7" t="str">
        <f t="shared" si="520"/>
        <v/>
      </c>
      <c r="CE241" s="8">
        <f t="shared" si="521"/>
        <v>1.0762634968719629E-2</v>
      </c>
      <c r="CF241" s="8">
        <f t="shared" si="522"/>
        <v>9.2516128761961896E-3</v>
      </c>
      <c r="CG241" s="8" t="str">
        <f t="shared" si="523"/>
        <v/>
      </c>
      <c r="CH241" s="8" t="str">
        <f t="shared" si="524"/>
        <v/>
      </c>
      <c r="CI241" s="8" t="str">
        <f t="shared" si="525"/>
        <v/>
      </c>
      <c r="CJ241" s="8">
        <f t="shared" si="526"/>
        <v>2.0014247844915817E-2</v>
      </c>
      <c r="CK241" s="7" t="str">
        <f t="shared" si="527"/>
        <v/>
      </c>
      <c r="CL241" s="8" t="str">
        <f t="shared" si="528"/>
        <v/>
      </c>
      <c r="CM241" s="8">
        <f t="shared" si="529"/>
        <v>2.2892097199382413E-4</v>
      </c>
      <c r="CO241" s="8" t="str">
        <f t="shared" si="530"/>
        <v/>
      </c>
      <c r="CP241" s="8" t="str">
        <f t="shared" si="531"/>
        <v/>
      </c>
      <c r="CQ241" s="8" t="str">
        <f t="shared" si="532"/>
        <v/>
      </c>
      <c r="CT241" s="9">
        <f t="shared" si="533"/>
        <v>2.9132350460704828</v>
      </c>
      <c r="CU241" s="9"/>
      <c r="CV241" s="3"/>
      <c r="CW241" s="3">
        <f t="shared" si="534"/>
        <v>1.4115707874764722E-2</v>
      </c>
      <c r="CX241" s="3">
        <f t="shared" si="535"/>
        <v>0.94193938324928861</v>
      </c>
      <c r="CY241" s="3">
        <f t="shared" si="536"/>
        <v>1.6046543223648343E-2</v>
      </c>
      <c r="CZ241" s="10">
        <f t="shared" si="537"/>
        <v>0.70826624280311024</v>
      </c>
      <c r="DA241" s="3">
        <f t="shared" si="538"/>
        <v>0.9560550911240534</v>
      </c>
      <c r="DB241" s="3">
        <f t="shared" si="539"/>
        <v>1.5732766662940861E-2</v>
      </c>
      <c r="DC241" s="3">
        <f t="shared" si="540"/>
        <v>1.8058597486393895</v>
      </c>
      <c r="DD241" s="3">
        <f t="shared" si="541"/>
        <v>1.5732766662940861E-2</v>
      </c>
      <c r="DE241" s="3">
        <f t="shared" si="542"/>
        <v>1.9944143800631982E-2</v>
      </c>
      <c r="DF241" s="10">
        <f t="shared" si="543"/>
        <v>47.970782146446545</v>
      </c>
      <c r="DG241" s="1">
        <f t="shared" si="544"/>
        <v>0.96678002773686655</v>
      </c>
    </row>
    <row r="242" spans="1:111" ht="13" x14ac:dyDescent="0.15">
      <c r="A242" s="1" t="s">
        <v>413</v>
      </c>
      <c r="B242" s="2">
        <v>1376</v>
      </c>
      <c r="C242" s="2" t="s">
        <v>209</v>
      </c>
      <c r="D242" s="3" t="s">
        <v>529</v>
      </c>
      <c r="E242" s="3" t="s">
        <v>531</v>
      </c>
      <c r="G242" s="4" t="str">
        <f t="shared" si="412"/>
        <v>ok</v>
      </c>
      <c r="I242" s="5">
        <v>0</v>
      </c>
      <c r="J242" s="5">
        <v>9.2999999999999999E-2</v>
      </c>
      <c r="K242" s="5"/>
      <c r="L242" s="5"/>
      <c r="M242" s="5">
        <v>0</v>
      </c>
      <c r="N242" s="5">
        <v>0</v>
      </c>
      <c r="O242" s="5"/>
      <c r="P242" s="5">
        <v>0</v>
      </c>
      <c r="Q242" s="5">
        <v>0</v>
      </c>
      <c r="R242" s="5">
        <v>63.256999999999998</v>
      </c>
      <c r="S242" s="5">
        <v>1.8169999999999999</v>
      </c>
      <c r="T242" s="5"/>
      <c r="U242" s="5"/>
      <c r="V242" s="5">
        <v>31.667999999999999</v>
      </c>
      <c r="W242" s="5"/>
      <c r="X242" s="5">
        <v>0.42299999999999999</v>
      </c>
      <c r="Y242" s="5">
        <v>0.55900000000000005</v>
      </c>
      <c r="Z242" s="5"/>
      <c r="AA242" s="5"/>
      <c r="AB242" s="5"/>
      <c r="AC242" s="5"/>
      <c r="AD242" s="5"/>
      <c r="AE242" s="5">
        <v>0.216</v>
      </c>
      <c r="AF242" s="5"/>
      <c r="AG242" s="5"/>
      <c r="AH242" s="5"/>
      <c r="AI242" s="4">
        <f t="shared" si="479"/>
        <v>98.033000000000001</v>
      </c>
      <c r="AJ242" s="1"/>
      <c r="AL242" s="6">
        <f t="shared" si="480"/>
        <v>0</v>
      </c>
      <c r="AM242" s="6">
        <f t="shared" si="481"/>
        <v>8.406354412181731E-2</v>
      </c>
      <c r="AN242" s="6" t="str">
        <f t="shared" si="482"/>
        <v/>
      </c>
      <c r="AO242" s="6" t="str">
        <f t="shared" si="483"/>
        <v/>
      </c>
      <c r="AP242" s="6">
        <f t="shared" si="484"/>
        <v>0</v>
      </c>
      <c r="AQ242" s="6">
        <f t="shared" si="485"/>
        <v>0</v>
      </c>
      <c r="AR242" s="6" t="str">
        <f t="shared" si="486"/>
        <v/>
      </c>
      <c r="AS242" s="6">
        <f t="shared" si="487"/>
        <v>0</v>
      </c>
      <c r="AT242" s="6">
        <f t="shared" si="488"/>
        <v>0</v>
      </c>
      <c r="AU242" s="6">
        <f t="shared" si="489"/>
        <v>48.832200676691386</v>
      </c>
      <c r="AV242" s="6">
        <f t="shared" si="490"/>
        <v>0.44266401509291353</v>
      </c>
      <c r="AW242" s="6" t="str">
        <f t="shared" si="491"/>
        <v/>
      </c>
      <c r="AX242" s="6" t="str">
        <f t="shared" si="492"/>
        <v/>
      </c>
      <c r="AY242" s="6">
        <f t="shared" si="493"/>
        <v>49.852264511273482</v>
      </c>
      <c r="AZ242" s="6" t="str">
        <f t="shared" si="494"/>
        <v/>
      </c>
      <c r="BA242" s="6">
        <f t="shared" si="495"/>
        <v>0.28499840176095975</v>
      </c>
      <c r="BB242" s="6">
        <f t="shared" si="496"/>
        <v>0.23175382549897633</v>
      </c>
      <c r="BC242" s="6" t="str">
        <f t="shared" si="497"/>
        <v/>
      </c>
      <c r="BD242" s="6" t="str">
        <f t="shared" si="498"/>
        <v/>
      </c>
      <c r="BE242" s="6" t="str">
        <f t="shared" si="499"/>
        <v/>
      </c>
      <c r="BF242" s="6" t="str">
        <f t="shared" si="500"/>
        <v/>
      </c>
      <c r="BG242" s="6" t="str">
        <f t="shared" si="501"/>
        <v/>
      </c>
      <c r="BH242" s="6">
        <f t="shared" si="502"/>
        <v>0.27205502556045374</v>
      </c>
      <c r="BI242" s="6" t="str">
        <f t="shared" si="503"/>
        <v/>
      </c>
      <c r="BJ242" s="6" t="str">
        <f t="shared" si="504"/>
        <v/>
      </c>
      <c r="BK242" s="6" t="str">
        <f t="shared" si="505"/>
        <v/>
      </c>
      <c r="BM242" s="1">
        <v>2</v>
      </c>
      <c r="BN242" s="7">
        <f t="shared" si="506"/>
        <v>0</v>
      </c>
      <c r="BO242" s="8">
        <f t="shared" si="507"/>
        <v>1.6812708824363461E-3</v>
      </c>
      <c r="BP242" s="8" t="str">
        <f t="shared" si="508"/>
        <v/>
      </c>
      <c r="BQ242" s="8" t="str">
        <f t="shared" si="509"/>
        <v/>
      </c>
      <c r="BR242" s="8">
        <f t="shared" si="510"/>
        <v>0</v>
      </c>
      <c r="BS242" s="8">
        <f t="shared" si="511"/>
        <v>0</v>
      </c>
      <c r="BT242" s="8" t="str">
        <f t="shared" si="512"/>
        <v/>
      </c>
      <c r="BU242" s="8">
        <f t="shared" si="513"/>
        <v>0</v>
      </c>
      <c r="BV242" s="8">
        <f t="shared" si="514"/>
        <v>0</v>
      </c>
      <c r="BW242" s="8">
        <f t="shared" si="515"/>
        <v>0.97664401353382768</v>
      </c>
      <c r="BX242" s="8">
        <f t="shared" si="516"/>
        <v>8.8532803018582708E-3</v>
      </c>
      <c r="BZ242" s="7" t="str">
        <f t="shared" si="517"/>
        <v/>
      </c>
      <c r="CA242" s="8" t="str">
        <f t="shared" si="518"/>
        <v/>
      </c>
      <c r="CB242" s="8">
        <f t="shared" si="519"/>
        <v>0.99704529022546962</v>
      </c>
      <c r="CD242" s="7" t="str">
        <f t="shared" si="520"/>
        <v/>
      </c>
      <c r="CE242" s="8">
        <f t="shared" si="521"/>
        <v>5.6999680352191953E-3</v>
      </c>
      <c r="CF242" s="8">
        <f t="shared" si="522"/>
        <v>4.6350765099795266E-3</v>
      </c>
      <c r="CG242" s="8" t="str">
        <f t="shared" si="523"/>
        <v/>
      </c>
      <c r="CH242" s="8" t="str">
        <f t="shared" si="524"/>
        <v/>
      </c>
      <c r="CI242" s="8" t="str">
        <f t="shared" si="525"/>
        <v/>
      </c>
      <c r="CJ242" s="8">
        <f t="shared" si="526"/>
        <v>1.0335044545198721E-2</v>
      </c>
      <c r="CK242" s="7" t="str">
        <f t="shared" si="527"/>
        <v/>
      </c>
      <c r="CL242" s="8" t="str">
        <f t="shared" si="528"/>
        <v/>
      </c>
      <c r="CM242" s="8">
        <f t="shared" si="529"/>
        <v>5.441100511209075E-3</v>
      </c>
      <c r="CO242" s="8" t="str">
        <f t="shared" si="530"/>
        <v/>
      </c>
      <c r="CP242" s="8" t="str">
        <f t="shared" si="531"/>
        <v/>
      </c>
      <c r="CQ242" s="8" t="str">
        <f t="shared" si="532"/>
        <v/>
      </c>
      <c r="CT242" s="9">
        <f t="shared" si="533"/>
        <v>1.0200638345820963</v>
      </c>
      <c r="CU242" s="9"/>
      <c r="CV242" s="3"/>
      <c r="CW242" s="3">
        <f t="shared" si="534"/>
        <v>1.6862532714598624E-3</v>
      </c>
      <c r="CX242" s="3">
        <f t="shared" si="535"/>
        <v>0.97953826481941619</v>
      </c>
      <c r="CY242" s="3">
        <f t="shared" si="536"/>
        <v>8.8795166966349239E-3</v>
      </c>
      <c r="CZ242" s="10">
        <f t="shared" si="537"/>
        <v>8.406354412181731E-2</v>
      </c>
      <c r="DA242" s="3">
        <f t="shared" si="538"/>
        <v>0.98122451809087607</v>
      </c>
      <c r="DB242" s="3">
        <f t="shared" si="539"/>
        <v>8.7884188287969036E-3</v>
      </c>
      <c r="DC242" s="3">
        <f t="shared" si="540"/>
        <v>0.95941624235284961</v>
      </c>
      <c r="DD242" s="3">
        <f t="shared" si="541"/>
        <v>8.7884188287969036E-3</v>
      </c>
      <c r="DE242" s="3">
        <f t="shared" si="542"/>
        <v>1.0365672097865862E-2</v>
      </c>
      <c r="DF242" s="10">
        <f t="shared" si="543"/>
        <v>48.916264220813204</v>
      </c>
      <c r="DG242" s="1">
        <f t="shared" si="544"/>
        <v>0.98694137778731994</v>
      </c>
    </row>
    <row r="243" spans="1:111" ht="13" x14ac:dyDescent="0.15">
      <c r="A243" s="1" t="s">
        <v>413</v>
      </c>
      <c r="B243" s="2">
        <v>1411</v>
      </c>
      <c r="C243" s="2" t="s">
        <v>246</v>
      </c>
      <c r="D243" s="3" t="s">
        <v>529</v>
      </c>
      <c r="E243" s="3" t="s">
        <v>531</v>
      </c>
      <c r="G243" s="4" t="str">
        <f t="shared" ref="G243:G306" si="545">IF(AND(AI243&lt;102,AI243&gt;98),"ok","fail")</f>
        <v>ok</v>
      </c>
      <c r="I243" s="5">
        <v>0</v>
      </c>
      <c r="J243" s="5">
        <v>8.6999999999999994E-2</v>
      </c>
      <c r="K243" s="5"/>
      <c r="L243" s="5"/>
      <c r="M243" s="5">
        <v>0</v>
      </c>
      <c r="N243" s="5">
        <v>0</v>
      </c>
      <c r="O243" s="5"/>
      <c r="P243" s="5">
        <v>0</v>
      </c>
      <c r="Q243" s="5">
        <v>0</v>
      </c>
      <c r="R243" s="5">
        <v>65.503</v>
      </c>
      <c r="S243" s="5">
        <v>0.442</v>
      </c>
      <c r="T243" s="5"/>
      <c r="U243" s="5"/>
      <c r="V243" s="5">
        <v>32.503</v>
      </c>
      <c r="W243" s="5"/>
      <c r="X243" s="5">
        <v>0.10299999999999999</v>
      </c>
      <c r="Y243" s="5">
        <v>0.11899999999999999</v>
      </c>
      <c r="Z243" s="5"/>
      <c r="AA243" s="5"/>
      <c r="AB243" s="5"/>
      <c r="AC243" s="5"/>
      <c r="AD243" s="5"/>
      <c r="AE243" s="5">
        <v>4.4999999999999998E-2</v>
      </c>
      <c r="AF243" s="5"/>
      <c r="AG243" s="5"/>
      <c r="AH243" s="5"/>
      <c r="AI243" s="4">
        <f t="shared" ref="AI243:AI274" si="546">SUM(I243:AH243)</f>
        <v>98.801999999999992</v>
      </c>
      <c r="AJ243" s="1"/>
      <c r="AL243" s="6">
        <f t="shared" ref="AL243:AL274" si="547">IF(I243="","",100*(I243/54.938049)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>0</v>
      </c>
      <c r="AM243" s="6">
        <f t="shared" ref="AM243:AM274" si="548">IF(J243="","",100*(J243/55.845)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>7.7026762950461611E-2</v>
      </c>
      <c r="AN243" s="6" t="str">
        <f t="shared" ref="AN243:AN274" si="549">IF(K243="","",100*(K243/58.9332)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AO243" s="6" t="str">
        <f t="shared" ref="AO243:AO274" si="550">IF(L243="","",100*(L243/58.6934)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AP243" s="6">
        <f t="shared" ref="AP243:AP274" si="551">IF(M243="","",100*(M243/63.546)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>0</v>
      </c>
      <c r="AQ243" s="6">
        <f t="shared" ref="AQ243:AQ274" si="552">IF(N243="","",100*(N243/107.8682)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>0</v>
      </c>
      <c r="AR243" s="6" t="str">
        <f t="shared" ref="AR243:AR274" si="553">IF(O243="","",100*(O243/196.96654)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AS243" s="6">
        <f t="shared" ref="AS243:AS274" si="554">IF(P243="","",100*(P243/204.3833)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>0</v>
      </c>
      <c r="AT243" s="6">
        <f t="shared" ref="AT243:AT274" si="555">IF(Q243="","",100*(Q243/112.411)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>0</v>
      </c>
      <c r="AU243" s="6">
        <f t="shared" ref="AU243:AU274" si="556">IF(R243="","",100*(R243/65.39)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>49.528655998609509</v>
      </c>
      <c r="AV243" s="6">
        <f t="shared" ref="AV243:AV274" si="557">IF(S243="","",100*(S243/207.2)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>0.10547249217925321</v>
      </c>
      <c r="AW243" s="6" t="str">
        <f t="shared" ref="AW243:AW274" si="558">IF(T243="","",100*(T243/78.96)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AX243" s="6" t="str">
        <f t="shared" ref="AX243:AX274" si="559">IF(U243="","",100*(U243/200.59)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AY243" s="6">
        <f t="shared" ref="AY243:AY274" si="560">IF(V243="","",100*(V243/32.066)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>50.117032661159385</v>
      </c>
      <c r="AZ243" s="6" t="str">
        <f t="shared" ref="AZ243:AZ274" si="561">IF(W243="","",100*(W243/208.98037)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BA243" s="6">
        <f t="shared" ref="BA243:BA274" si="562">IF(X243="","",100*(X243/74.92159)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>6.7973076831691792E-2</v>
      </c>
      <c r="BB243" s="6">
        <f t="shared" ref="BB243:BB274" si="563">IF(Y243="","",100*(Y243/121.757)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>4.8323648002796503E-2</v>
      </c>
      <c r="BC243" s="6" t="str">
        <f t="shared" ref="BC243:BC274" si="564">IF(Z243="","",100*(Z243/30.973762)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BD243" s="6" t="str">
        <f t="shared" ref="BD243:BD274" si="565">IF(AA243="","",100*(AA243/50.9415)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BE243" s="6" t="str">
        <f t="shared" ref="BE243:BE274" si="566">IF(AB243="","",100*(AB243/238.0289)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BF243" s="6" t="str">
        <f t="shared" ref="BF243:BF274" si="567">IF(AC243="","",100*(AC243/28.0855)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BG243" s="6" t="str">
        <f t="shared" ref="BG243:BG274" si="568">IF(AD243="","",100*(AD243/137.327)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BH243" s="6">
        <f t="shared" ref="BH243:BH274" si="569">IF(AE243="","",100*(AE243/40.078)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>5.5515360266900175E-2</v>
      </c>
      <c r="BI243" s="6" t="str">
        <f t="shared" ref="BI243:BI274" si="570">IF(AF243="","",100*(AF243/18.9984032)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BJ243" s="6" t="str">
        <f t="shared" ref="BJ243:BJ274" si="571">IF(AG243="","",100*(AG243/35.4527)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BK243" s="6" t="str">
        <f t="shared" ref="BK243:BK274" si="572">IF(AH243="","",100*(AH243/15.9994)/((I243/54.938049)+(J243/55.845)+(K243/58.9332)+(L243/58.6934)+(M243/63.546)+(N243/107.8682)+(O243/196.96654)+(P243/204.3833)+(Q243/112.411)+(R243/65.39)+(S243/207.2)+(T243/78.96)+(U243/200.59)+(V243/32.066)+(W243/208.98037)+(X243/74.92159)+(Y243/121.757)+(Z243/30.973762)+(AA243/50.9415)+(AB243/238.0289)+(AC243/28.0855)+(AD243/137.327)+(AE243/40.078)+(AF243/18.9984032)+(AG243/35.4527)+(AH243/15.9994)))</f>
        <v/>
      </c>
      <c r="BM243" s="1">
        <v>2</v>
      </c>
      <c r="BN243" s="7">
        <f t="shared" ref="BN243:BN274" si="573">IF(AL243="","",AL243*$BM243/100)</f>
        <v>0</v>
      </c>
      <c r="BO243" s="8">
        <f t="shared" ref="BO243:BO274" si="574">IF(AM243="","",AM243*$BM243/100)</f>
        <v>1.5405352590092322E-3</v>
      </c>
      <c r="BP243" s="8" t="str">
        <f t="shared" ref="BP243:BP274" si="575">IF(AN243="","",AN243*$BM243/100)</f>
        <v/>
      </c>
      <c r="BQ243" s="8" t="str">
        <f t="shared" ref="BQ243:BQ274" si="576">IF(AO243="","",AO243*$BM243/100)</f>
        <v/>
      </c>
      <c r="BR243" s="8">
        <f t="shared" ref="BR243:BR274" si="577">IF(AP243="","",AP243*$BM243/100)</f>
        <v>0</v>
      </c>
      <c r="BS243" s="8">
        <f t="shared" ref="BS243:BS274" si="578">IF(AQ243="","",AQ243*$BM243/100)</f>
        <v>0</v>
      </c>
      <c r="BT243" s="8" t="str">
        <f t="shared" ref="BT243:BT274" si="579">IF(AR243="","",AR243*$BM243/100)</f>
        <v/>
      </c>
      <c r="BU243" s="8">
        <f t="shared" ref="BU243:BU274" si="580">IF(AS243="","",AS243*$BM243/100)</f>
        <v>0</v>
      </c>
      <c r="BV243" s="8">
        <f t="shared" ref="BV243:BV274" si="581">IF(AT243="","",AT243*$BM243/100)</f>
        <v>0</v>
      </c>
      <c r="BW243" s="8">
        <f t="shared" ref="BW243:BW274" si="582">IF(AU243="","",AU243*$BM243/100)</f>
        <v>0.99057311997219022</v>
      </c>
      <c r="BX243" s="8">
        <f t="shared" ref="BX243:BX274" si="583">IF(AV243="","",AV243*$BM243/100)</f>
        <v>2.109449843585064E-3</v>
      </c>
      <c r="BZ243" s="7" t="str">
        <f t="shared" ref="BZ243:BZ274" si="584">IF(AW243="","",AW243*$BM243/100)</f>
        <v/>
      </c>
      <c r="CA243" s="8" t="str">
        <f t="shared" ref="CA243:CA274" si="585">IF(AX243="","",AX243*$BM243/100)</f>
        <v/>
      </c>
      <c r="CB243" s="8">
        <f t="shared" ref="CB243:CB274" si="586">IF(AY243="","",AY243*$BM243/100)</f>
        <v>1.0023406532231878</v>
      </c>
      <c r="CD243" s="7" t="str">
        <f t="shared" ref="CD243:CD274" si="587">IF(AZ243="","",AZ243*$BM243/100)</f>
        <v/>
      </c>
      <c r="CE243" s="8">
        <f t="shared" ref="CE243:CE274" si="588">IF(BA243="","",BA243*$BM243/100)</f>
        <v>1.3594615366338359E-3</v>
      </c>
      <c r="CF243" s="8">
        <f t="shared" ref="CF243:CF274" si="589">IF(BB243="","",BB243*$BM243/100)</f>
        <v>9.6647296005593006E-4</v>
      </c>
      <c r="CG243" s="8" t="str">
        <f t="shared" ref="CG243:CG274" si="590">IF(BC243="","",BC243*$BM243/100)</f>
        <v/>
      </c>
      <c r="CH243" s="8" t="str">
        <f t="shared" ref="CH243:CH274" si="591">IF(BD243="","",BD243*$BM243/100)</f>
        <v/>
      </c>
      <c r="CI243" s="8" t="str">
        <f t="shared" ref="CI243:CI274" si="592">IF(BE243="","",BE243*$BM243/100)</f>
        <v/>
      </c>
      <c r="CJ243" s="8">
        <f t="shared" ref="CJ243:CJ274" si="593">SUM(CD243:CI243)</f>
        <v>2.3259344966897657E-3</v>
      </c>
      <c r="CK243" s="7" t="str">
        <f t="shared" ref="CK243:CK274" si="594">IF(BF243="","",BF243*$BM243/100)</f>
        <v/>
      </c>
      <c r="CL243" s="8" t="str">
        <f t="shared" ref="CL243:CL274" si="595">IF(BG243="","",BG243*$BM243/100)</f>
        <v/>
      </c>
      <c r="CM243" s="8">
        <f t="shared" ref="CM243:CM274" si="596">IF(BH243="","",BH243*$BM243/100)</f>
        <v>1.1103072053380036E-3</v>
      </c>
      <c r="CO243" s="8" t="str">
        <f t="shared" ref="CO243:CO274" si="597">IF(BI243="","",BI243*$BM243/100)</f>
        <v/>
      </c>
      <c r="CP243" s="8" t="str">
        <f t="shared" ref="CP243:CP274" si="598">IF(BJ243="","",BJ243*$BM243/100)</f>
        <v/>
      </c>
      <c r="CQ243" s="8" t="str">
        <f t="shared" ref="CQ243:CQ274" si="599">IF(BK243="","",BK243*$BM243/100)</f>
        <v/>
      </c>
      <c r="CT243" s="9">
        <f t="shared" ref="CT243:CT274" si="600">AY243-AU243</f>
        <v>0.58837666254987653</v>
      </c>
      <c r="CU243" s="9"/>
      <c r="CV243" s="3"/>
      <c r="CW243" s="3">
        <f t="shared" ref="CW243:CW274" si="601">AM243/AY243</f>
        <v>1.5369378205457329E-3</v>
      </c>
      <c r="CX243" s="3">
        <f t="shared" ref="CX243:CX274" si="602">AU243/AY243</f>
        <v>0.98825994614390111</v>
      </c>
      <c r="CY243" s="3">
        <f t="shared" ref="CY243:CY274" si="603">AV243/AY243</f>
        <v>2.1045238829751028E-3</v>
      </c>
      <c r="CZ243" s="10">
        <f t="shared" ref="CZ243:CZ274" si="604">AL243+AT243+AM243</f>
        <v>7.7026762950461611E-2</v>
      </c>
      <c r="DA243" s="3">
        <f t="shared" ref="DA243:DA274" si="605">(AM243+AU243+AT243+AL243)/AY243</f>
        <v>0.98979688396444687</v>
      </c>
      <c r="DB243" s="3">
        <f t="shared" ref="DB243:DB274" si="606">AV243/(BA243+BB243+AY243)</f>
        <v>2.0996516350489242E-3</v>
      </c>
      <c r="DC243" s="3">
        <f t="shared" ref="DC243:DC274" si="607">AV243+BA243+BB243</f>
        <v>0.2217692170137415</v>
      </c>
      <c r="DD243" s="3">
        <f t="shared" ref="DD243:DD274" si="608">(AP243+AQ243+AV243)/(AY243+BA243+BB243)</f>
        <v>2.0996516350489242E-3</v>
      </c>
      <c r="DE243" s="3">
        <f t="shared" ref="DE243:DE274" si="609">(BA243+BB243)/AY243</f>
        <v>2.3205030038543776E-3</v>
      </c>
      <c r="DF243" s="10">
        <f t="shared" ref="DF243:DF274" si="610">AM243+AU243+AT243+AL243</f>
        <v>49.605682761559969</v>
      </c>
      <c r="DG243" s="1">
        <f t="shared" ref="DG243:DG274" si="611">(AU243+AT243+AM243+AL243+BA243)/AY243</f>
        <v>0.99115317090368482</v>
      </c>
    </row>
    <row r="244" spans="1:111" ht="13" x14ac:dyDescent="0.15">
      <c r="A244" s="1" t="s">
        <v>413</v>
      </c>
      <c r="B244" s="2">
        <v>1411</v>
      </c>
      <c r="C244" s="2" t="s">
        <v>247</v>
      </c>
      <c r="D244" s="3" t="s">
        <v>529</v>
      </c>
      <c r="E244" s="3" t="s">
        <v>531</v>
      </c>
      <c r="G244" s="4" t="str">
        <f t="shared" si="545"/>
        <v>ok</v>
      </c>
      <c r="I244" s="5">
        <v>0</v>
      </c>
      <c r="J244" s="5">
        <v>0.108</v>
      </c>
      <c r="K244" s="5"/>
      <c r="L244" s="5"/>
      <c r="M244" s="5">
        <v>0</v>
      </c>
      <c r="N244" s="5">
        <v>0</v>
      </c>
      <c r="O244" s="5"/>
      <c r="P244" s="5">
        <v>0</v>
      </c>
      <c r="Q244" s="5">
        <v>0</v>
      </c>
      <c r="R244" s="5">
        <v>64.718999999999994</v>
      </c>
      <c r="S244" s="5">
        <v>1.105</v>
      </c>
      <c r="T244" s="5"/>
      <c r="U244" s="5"/>
      <c r="V244" s="5">
        <v>32.322000000000003</v>
      </c>
      <c r="W244" s="5"/>
      <c r="X244" s="5">
        <v>0.29399999999999998</v>
      </c>
      <c r="Y244" s="5">
        <v>0.38200000000000001</v>
      </c>
      <c r="Z244" s="5"/>
      <c r="AA244" s="5"/>
      <c r="AB244" s="5"/>
      <c r="AC244" s="5"/>
      <c r="AD244" s="5"/>
      <c r="AE244" s="5">
        <v>7.3999999999999996E-2</v>
      </c>
      <c r="AF244" s="5"/>
      <c r="AG244" s="5"/>
      <c r="AH244" s="5"/>
      <c r="AI244" s="4">
        <f t="shared" si="546"/>
        <v>99.004000000000005</v>
      </c>
      <c r="AJ244" s="1"/>
      <c r="AL244" s="6">
        <f t="shared" si="547"/>
        <v>0</v>
      </c>
      <c r="AM244" s="6">
        <f t="shared" si="548"/>
        <v>9.6028962182115166E-2</v>
      </c>
      <c r="AN244" s="6" t="str">
        <f t="shared" si="549"/>
        <v/>
      </c>
      <c r="AO244" s="6" t="str">
        <f t="shared" si="550"/>
        <v/>
      </c>
      <c r="AP244" s="6">
        <f t="shared" si="551"/>
        <v>0</v>
      </c>
      <c r="AQ244" s="6">
        <f t="shared" si="552"/>
        <v>0</v>
      </c>
      <c r="AR244" s="6" t="str">
        <f t="shared" si="553"/>
        <v/>
      </c>
      <c r="AS244" s="6">
        <f t="shared" si="554"/>
        <v>0</v>
      </c>
      <c r="AT244" s="6">
        <f t="shared" si="555"/>
        <v>0</v>
      </c>
      <c r="AU244" s="6">
        <f t="shared" si="556"/>
        <v>49.145440935790454</v>
      </c>
      <c r="AV244" s="6">
        <f t="shared" si="557"/>
        <v>0.26481056142443987</v>
      </c>
      <c r="AW244" s="6" t="str">
        <f t="shared" si="558"/>
        <v/>
      </c>
      <c r="AX244" s="6" t="str">
        <f t="shared" si="559"/>
        <v/>
      </c>
      <c r="AY244" s="6">
        <f t="shared" si="560"/>
        <v>50.051398047803168</v>
      </c>
      <c r="AZ244" s="6" t="str">
        <f t="shared" si="561"/>
        <v/>
      </c>
      <c r="BA244" s="6">
        <f t="shared" si="562"/>
        <v>0.19485121582884996</v>
      </c>
      <c r="BB244" s="6">
        <f t="shared" si="563"/>
        <v>0.15578735332800125</v>
      </c>
      <c r="BC244" s="6" t="str">
        <f t="shared" si="564"/>
        <v/>
      </c>
      <c r="BD244" s="6" t="str">
        <f t="shared" si="565"/>
        <v/>
      </c>
      <c r="BE244" s="6" t="str">
        <f t="shared" si="566"/>
        <v/>
      </c>
      <c r="BF244" s="6" t="str">
        <f t="shared" si="567"/>
        <v/>
      </c>
      <c r="BG244" s="6" t="str">
        <f t="shared" si="568"/>
        <v/>
      </c>
      <c r="BH244" s="6">
        <f t="shared" si="569"/>
        <v>9.1682923642983291E-2</v>
      </c>
      <c r="BI244" s="6" t="str">
        <f t="shared" si="570"/>
        <v/>
      </c>
      <c r="BJ244" s="6" t="str">
        <f t="shared" si="571"/>
        <v/>
      </c>
      <c r="BK244" s="6" t="str">
        <f t="shared" si="572"/>
        <v/>
      </c>
      <c r="BM244" s="1">
        <v>2</v>
      </c>
      <c r="BN244" s="7">
        <f t="shared" si="573"/>
        <v>0</v>
      </c>
      <c r="BO244" s="8">
        <f t="shared" si="574"/>
        <v>1.9205792436423033E-3</v>
      </c>
      <c r="BP244" s="8" t="str">
        <f t="shared" si="575"/>
        <v/>
      </c>
      <c r="BQ244" s="8" t="str">
        <f t="shared" si="576"/>
        <v/>
      </c>
      <c r="BR244" s="8">
        <f t="shared" si="577"/>
        <v>0</v>
      </c>
      <c r="BS244" s="8">
        <f t="shared" si="578"/>
        <v>0</v>
      </c>
      <c r="BT244" s="8" t="str">
        <f t="shared" si="579"/>
        <v/>
      </c>
      <c r="BU244" s="8">
        <f t="shared" si="580"/>
        <v>0</v>
      </c>
      <c r="BV244" s="8">
        <f t="shared" si="581"/>
        <v>0</v>
      </c>
      <c r="BW244" s="8">
        <f t="shared" si="582"/>
        <v>0.98290881871580904</v>
      </c>
      <c r="BX244" s="8">
        <f t="shared" si="583"/>
        <v>5.2962112284887976E-3</v>
      </c>
      <c r="BZ244" s="7" t="str">
        <f t="shared" si="584"/>
        <v/>
      </c>
      <c r="CA244" s="8" t="str">
        <f t="shared" si="585"/>
        <v/>
      </c>
      <c r="CB244" s="8">
        <f t="shared" si="586"/>
        <v>1.0010279609560633</v>
      </c>
      <c r="CD244" s="7" t="str">
        <f t="shared" si="587"/>
        <v/>
      </c>
      <c r="CE244" s="8">
        <f t="shared" si="588"/>
        <v>3.8970243165769992E-3</v>
      </c>
      <c r="CF244" s="8">
        <f t="shared" si="589"/>
        <v>3.1157470665600252E-3</v>
      </c>
      <c r="CG244" s="8" t="str">
        <f t="shared" si="590"/>
        <v/>
      </c>
      <c r="CH244" s="8" t="str">
        <f t="shared" si="591"/>
        <v/>
      </c>
      <c r="CI244" s="8" t="str">
        <f t="shared" si="592"/>
        <v/>
      </c>
      <c r="CJ244" s="8">
        <f t="shared" si="593"/>
        <v>7.0127713831370248E-3</v>
      </c>
      <c r="CK244" s="7" t="str">
        <f t="shared" si="594"/>
        <v/>
      </c>
      <c r="CL244" s="8" t="str">
        <f t="shared" si="595"/>
        <v/>
      </c>
      <c r="CM244" s="8">
        <f t="shared" si="596"/>
        <v>1.8336584728596659E-3</v>
      </c>
      <c r="CO244" s="8" t="str">
        <f t="shared" si="597"/>
        <v/>
      </c>
      <c r="CP244" s="8" t="str">
        <f t="shared" si="598"/>
        <v/>
      </c>
      <c r="CQ244" s="8" t="str">
        <f t="shared" si="599"/>
        <v/>
      </c>
      <c r="CT244" s="9">
        <f t="shared" si="600"/>
        <v>0.90595711201271456</v>
      </c>
      <c r="CU244" s="9"/>
      <c r="CV244" s="3"/>
      <c r="CW244" s="3">
        <f t="shared" si="601"/>
        <v>1.9186069905659713E-3</v>
      </c>
      <c r="CX244" s="3">
        <f t="shared" si="602"/>
        <v>0.98189946440362263</v>
      </c>
      <c r="CY244" s="3">
        <f t="shared" si="603"/>
        <v>5.290772520909889E-3</v>
      </c>
      <c r="CZ244" s="10">
        <f t="shared" si="604"/>
        <v>9.6028962182115166E-2</v>
      </c>
      <c r="DA244" s="3">
        <f t="shared" si="605"/>
        <v>0.98381807139418864</v>
      </c>
      <c r="DB244" s="3">
        <f t="shared" si="606"/>
        <v>5.2539654981983907E-3</v>
      </c>
      <c r="DC244" s="3">
        <f t="shared" si="607"/>
        <v>0.61544913058129103</v>
      </c>
      <c r="DD244" s="3">
        <f t="shared" si="608"/>
        <v>5.2539654981983907E-3</v>
      </c>
      <c r="DE244" s="3">
        <f t="shared" si="609"/>
        <v>7.0055699307732177E-3</v>
      </c>
      <c r="DF244" s="10">
        <f t="shared" si="610"/>
        <v>49.241469897972571</v>
      </c>
      <c r="DG244" s="1">
        <f t="shared" si="611"/>
        <v>0.98771109383569466</v>
      </c>
    </row>
    <row r="245" spans="1:111" ht="13" x14ac:dyDescent="0.15">
      <c r="A245" s="1" t="s">
        <v>413</v>
      </c>
      <c r="B245" s="2">
        <v>1411</v>
      </c>
      <c r="C245" s="2" t="s">
        <v>248</v>
      </c>
      <c r="D245" s="3" t="s">
        <v>529</v>
      </c>
      <c r="E245" s="3" t="s">
        <v>531</v>
      </c>
      <c r="G245" s="4" t="str">
        <f t="shared" si="545"/>
        <v>ok</v>
      </c>
      <c r="I245" s="5">
        <v>2.7E-2</v>
      </c>
      <c r="J245" s="5">
        <v>0.21199999999999999</v>
      </c>
      <c r="K245" s="5"/>
      <c r="L245" s="5"/>
      <c r="M245" s="5">
        <v>0</v>
      </c>
      <c r="N245" s="5">
        <v>0.05</v>
      </c>
      <c r="O245" s="5"/>
      <c r="P245" s="5">
        <v>9.0999999999999998E-2</v>
      </c>
      <c r="Q245" s="5">
        <v>0</v>
      </c>
      <c r="R245" s="5">
        <v>61.328000000000003</v>
      </c>
      <c r="S245" s="5">
        <v>2.8439999999999999</v>
      </c>
      <c r="T245" s="5"/>
      <c r="U245" s="5"/>
      <c r="V245" s="5">
        <v>32.133000000000003</v>
      </c>
      <c r="W245" s="5"/>
      <c r="X245" s="5">
        <v>0.93200000000000005</v>
      </c>
      <c r="Y245" s="5">
        <v>1.0429999999999999</v>
      </c>
      <c r="Z245" s="5"/>
      <c r="AA245" s="5"/>
      <c r="AB245" s="5"/>
      <c r="AC245" s="5"/>
      <c r="AD245" s="5"/>
      <c r="AE245" s="5">
        <v>4.7E-2</v>
      </c>
      <c r="AF245" s="5"/>
      <c r="AG245" s="5"/>
      <c r="AH245" s="5"/>
      <c r="AI245" s="4">
        <f t="shared" si="546"/>
        <v>98.707000000000008</v>
      </c>
      <c r="AJ245" s="1"/>
      <c r="AL245" s="6">
        <f t="shared" si="547"/>
        <v>2.4807930393070592E-2</v>
      </c>
      <c r="AM245" s="6">
        <f t="shared" si="548"/>
        <v>0.19162473556165549</v>
      </c>
      <c r="AN245" s="6" t="str">
        <f t="shared" si="549"/>
        <v/>
      </c>
      <c r="AO245" s="6" t="str">
        <f t="shared" si="550"/>
        <v/>
      </c>
      <c r="AP245" s="6">
        <f t="shared" si="551"/>
        <v>0</v>
      </c>
      <c r="AQ245" s="6">
        <f t="shared" si="552"/>
        <v>2.3397883568114054E-2</v>
      </c>
      <c r="AR245" s="6" t="str">
        <f t="shared" si="553"/>
        <v/>
      </c>
      <c r="AS245" s="6">
        <f t="shared" si="554"/>
        <v>2.2474807890026795E-2</v>
      </c>
      <c r="AT245" s="6">
        <f t="shared" si="555"/>
        <v>0</v>
      </c>
      <c r="AU245" s="6">
        <f t="shared" si="556"/>
        <v>47.342094439539849</v>
      </c>
      <c r="AV245" s="6">
        <f t="shared" si="557"/>
        <v>0.69285099321959487</v>
      </c>
      <c r="AW245" s="6" t="str">
        <f t="shared" si="558"/>
        <v/>
      </c>
      <c r="AX245" s="6" t="str">
        <f t="shared" si="559"/>
        <v/>
      </c>
      <c r="AY245" s="6">
        <f t="shared" si="560"/>
        <v>50.583221946221826</v>
      </c>
      <c r="AZ245" s="6" t="str">
        <f t="shared" si="561"/>
        <v/>
      </c>
      <c r="BA245" s="6">
        <f t="shared" si="562"/>
        <v>0.62792667068851638</v>
      </c>
      <c r="BB245" s="6">
        <f t="shared" si="563"/>
        <v>0.43240466674228628</v>
      </c>
      <c r="BC245" s="6" t="str">
        <f t="shared" si="564"/>
        <v/>
      </c>
      <c r="BD245" s="6" t="str">
        <f t="shared" si="565"/>
        <v/>
      </c>
      <c r="BE245" s="6" t="str">
        <f t="shared" si="566"/>
        <v/>
      </c>
      <c r="BF245" s="6" t="str">
        <f t="shared" si="567"/>
        <v/>
      </c>
      <c r="BG245" s="6" t="str">
        <f t="shared" si="568"/>
        <v/>
      </c>
      <c r="BH245" s="6">
        <f t="shared" si="569"/>
        <v>5.9195926175056576E-2</v>
      </c>
      <c r="BI245" s="6" t="str">
        <f t="shared" si="570"/>
        <v/>
      </c>
      <c r="BJ245" s="6" t="str">
        <f t="shared" si="571"/>
        <v/>
      </c>
      <c r="BK245" s="6" t="str">
        <f t="shared" si="572"/>
        <v/>
      </c>
      <c r="BM245" s="1">
        <v>2</v>
      </c>
      <c r="BN245" s="7">
        <f t="shared" si="573"/>
        <v>4.9615860786141183E-4</v>
      </c>
      <c r="BO245" s="8">
        <f t="shared" si="574"/>
        <v>3.8324947112331098E-3</v>
      </c>
      <c r="BP245" s="8" t="str">
        <f t="shared" si="575"/>
        <v/>
      </c>
      <c r="BQ245" s="8" t="str">
        <f t="shared" si="576"/>
        <v/>
      </c>
      <c r="BR245" s="8">
        <f t="shared" si="577"/>
        <v>0</v>
      </c>
      <c r="BS245" s="8">
        <f t="shared" si="578"/>
        <v>4.6795767136228105E-4</v>
      </c>
      <c r="BT245" s="8" t="str">
        <f t="shared" si="579"/>
        <v/>
      </c>
      <c r="BU245" s="8">
        <f t="shared" si="580"/>
        <v>4.494961578005359E-4</v>
      </c>
      <c r="BV245" s="8">
        <f t="shared" si="581"/>
        <v>0</v>
      </c>
      <c r="BW245" s="8">
        <f t="shared" si="582"/>
        <v>0.946841888790797</v>
      </c>
      <c r="BX245" s="8">
        <f t="shared" si="583"/>
        <v>1.3857019864391897E-2</v>
      </c>
      <c r="BZ245" s="7" t="str">
        <f t="shared" si="584"/>
        <v/>
      </c>
      <c r="CA245" s="8" t="str">
        <f t="shared" si="585"/>
        <v/>
      </c>
      <c r="CB245" s="8">
        <f t="shared" si="586"/>
        <v>1.0116644389244365</v>
      </c>
      <c r="CD245" s="7" t="str">
        <f t="shared" si="587"/>
        <v/>
      </c>
      <c r="CE245" s="8">
        <f t="shared" si="588"/>
        <v>1.2558533413770327E-2</v>
      </c>
      <c r="CF245" s="8">
        <f t="shared" si="589"/>
        <v>8.6480933348457249E-3</v>
      </c>
      <c r="CG245" s="8" t="str">
        <f t="shared" si="590"/>
        <v/>
      </c>
      <c r="CH245" s="8" t="str">
        <f t="shared" si="591"/>
        <v/>
      </c>
      <c r="CI245" s="8" t="str">
        <f t="shared" si="592"/>
        <v/>
      </c>
      <c r="CJ245" s="8">
        <f t="shared" si="593"/>
        <v>2.120662674861605E-2</v>
      </c>
      <c r="CK245" s="7" t="str">
        <f t="shared" si="594"/>
        <v/>
      </c>
      <c r="CL245" s="8" t="str">
        <f t="shared" si="595"/>
        <v/>
      </c>
      <c r="CM245" s="8">
        <f t="shared" si="596"/>
        <v>1.1839185235011315E-3</v>
      </c>
      <c r="CO245" s="8" t="str">
        <f t="shared" si="597"/>
        <v/>
      </c>
      <c r="CP245" s="8" t="str">
        <f t="shared" si="598"/>
        <v/>
      </c>
      <c r="CQ245" s="8" t="str">
        <f t="shared" si="599"/>
        <v/>
      </c>
      <c r="CT245" s="9">
        <f t="shared" si="600"/>
        <v>3.2411275066819769</v>
      </c>
      <c r="CU245" s="9"/>
      <c r="CV245" s="3"/>
      <c r="CW245" s="3">
        <f t="shared" si="601"/>
        <v>3.788306244418034E-3</v>
      </c>
      <c r="CX245" s="3">
        <f t="shared" si="602"/>
        <v>0.93592485053388208</v>
      </c>
      <c r="CY245" s="3">
        <f t="shared" si="603"/>
        <v>1.3697249138384422E-2</v>
      </c>
      <c r="CZ245" s="10">
        <f t="shared" si="604"/>
        <v>0.21643266595472607</v>
      </c>
      <c r="DA245" s="3">
        <f t="shared" si="605"/>
        <v>0.94020359470294335</v>
      </c>
      <c r="DB245" s="3">
        <f t="shared" si="606"/>
        <v>1.3416020958397367E-2</v>
      </c>
      <c r="DC245" s="3">
        <f t="shared" si="607"/>
        <v>1.7531823306503975</v>
      </c>
      <c r="DD245" s="3">
        <f t="shared" si="608"/>
        <v>1.3869085902236553E-2</v>
      </c>
      <c r="DE245" s="3">
        <f t="shared" si="609"/>
        <v>2.0962115433415984E-2</v>
      </c>
      <c r="DF245" s="10">
        <f t="shared" si="610"/>
        <v>47.558527105494576</v>
      </c>
      <c r="DG245" s="1">
        <f t="shared" si="611"/>
        <v>0.95261732887266681</v>
      </c>
    </row>
    <row r="246" spans="1:111" ht="13" x14ac:dyDescent="0.15">
      <c r="A246" s="1" t="s">
        <v>413</v>
      </c>
      <c r="B246" s="2">
        <v>1411</v>
      </c>
      <c r="C246" s="2" t="s">
        <v>249</v>
      </c>
      <c r="D246" s="3" t="s">
        <v>529</v>
      </c>
      <c r="F246" s="3" t="s">
        <v>536</v>
      </c>
      <c r="G246" s="4" t="str">
        <f t="shared" si="545"/>
        <v>ok</v>
      </c>
      <c r="I246" s="5">
        <v>0</v>
      </c>
      <c r="J246" s="5">
        <v>0.159</v>
      </c>
      <c r="K246" s="5"/>
      <c r="L246" s="5"/>
      <c r="M246" s="5">
        <v>0</v>
      </c>
      <c r="N246" s="5">
        <v>0</v>
      </c>
      <c r="O246" s="5"/>
      <c r="P246" s="5">
        <v>4.8000000000000001E-2</v>
      </c>
      <c r="Q246" s="5">
        <v>0</v>
      </c>
      <c r="R246" s="5">
        <v>61.652999999999999</v>
      </c>
      <c r="S246" s="5">
        <v>2.4449999999999998</v>
      </c>
      <c r="T246" s="5"/>
      <c r="U246" s="5"/>
      <c r="V246" s="5">
        <v>32.198</v>
      </c>
      <c r="W246" s="5"/>
      <c r="X246" s="5">
        <v>0.84699999999999998</v>
      </c>
      <c r="Y246" s="5">
        <v>1.03</v>
      </c>
      <c r="Z246" s="5"/>
      <c r="AA246" s="5"/>
      <c r="AB246" s="5"/>
      <c r="AC246" s="5"/>
      <c r="AD246" s="5"/>
      <c r="AE246" s="5">
        <v>0.06</v>
      </c>
      <c r="AF246" s="5"/>
      <c r="AG246" s="5"/>
      <c r="AH246" s="5"/>
      <c r="AI246" s="4">
        <f t="shared" si="546"/>
        <v>98.439999999999984</v>
      </c>
      <c r="AJ246" s="1"/>
      <c r="AL246" s="6">
        <f t="shared" si="547"/>
        <v>0</v>
      </c>
      <c r="AM246" s="6">
        <f t="shared" si="548"/>
        <v>0.14357069474440204</v>
      </c>
      <c r="AN246" s="6" t="str">
        <f t="shared" si="549"/>
        <v/>
      </c>
      <c r="AO246" s="6" t="str">
        <f t="shared" si="550"/>
        <v/>
      </c>
      <c r="AP246" s="6">
        <f t="shared" si="551"/>
        <v>0</v>
      </c>
      <c r="AQ246" s="6">
        <f t="shared" si="552"/>
        <v>0</v>
      </c>
      <c r="AR246" s="6" t="str">
        <f t="shared" si="553"/>
        <v/>
      </c>
      <c r="AS246" s="6">
        <f t="shared" si="554"/>
        <v>1.1842647518308215E-2</v>
      </c>
      <c r="AT246" s="6">
        <f t="shared" si="555"/>
        <v>0</v>
      </c>
      <c r="AU246" s="6">
        <f t="shared" si="556"/>
        <v>47.544014479702696</v>
      </c>
      <c r="AV246" s="6">
        <f t="shared" si="557"/>
        <v>0.59503441576099314</v>
      </c>
      <c r="AW246" s="6" t="str">
        <f t="shared" si="558"/>
        <v/>
      </c>
      <c r="AX246" s="6" t="str">
        <f t="shared" si="559"/>
        <v/>
      </c>
      <c r="AY246" s="6">
        <f t="shared" si="560"/>
        <v>50.633398806537855</v>
      </c>
      <c r="AZ246" s="6" t="str">
        <f t="shared" si="561"/>
        <v/>
      </c>
      <c r="BA246" s="6">
        <f t="shared" si="562"/>
        <v>0.57007158954107917</v>
      </c>
      <c r="BB246" s="6">
        <f t="shared" si="563"/>
        <v>0.42657584402137433</v>
      </c>
      <c r="BC246" s="6" t="str">
        <f t="shared" si="564"/>
        <v/>
      </c>
      <c r="BD246" s="6" t="str">
        <f t="shared" si="565"/>
        <v/>
      </c>
      <c r="BE246" s="6" t="str">
        <f t="shared" si="566"/>
        <v/>
      </c>
      <c r="BF246" s="6" t="str">
        <f t="shared" si="567"/>
        <v/>
      </c>
      <c r="BG246" s="6" t="str">
        <f t="shared" si="568"/>
        <v/>
      </c>
      <c r="BH246" s="6">
        <f t="shared" si="569"/>
        <v>7.5491522173282199E-2</v>
      </c>
      <c r="BI246" s="6" t="str">
        <f t="shared" si="570"/>
        <v/>
      </c>
      <c r="BJ246" s="6" t="str">
        <f t="shared" si="571"/>
        <v/>
      </c>
      <c r="BK246" s="6" t="str">
        <f t="shared" si="572"/>
        <v/>
      </c>
      <c r="BM246" s="1">
        <v>2</v>
      </c>
      <c r="BN246" s="7">
        <f t="shared" si="573"/>
        <v>0</v>
      </c>
      <c r="BO246" s="8">
        <f t="shared" si="574"/>
        <v>2.8714138948880406E-3</v>
      </c>
      <c r="BP246" s="8" t="str">
        <f t="shared" si="575"/>
        <v/>
      </c>
      <c r="BQ246" s="8" t="str">
        <f t="shared" si="576"/>
        <v/>
      </c>
      <c r="BR246" s="8">
        <f t="shared" si="577"/>
        <v>0</v>
      </c>
      <c r="BS246" s="8">
        <f t="shared" si="578"/>
        <v>0</v>
      </c>
      <c r="BT246" s="8" t="str">
        <f t="shared" si="579"/>
        <v/>
      </c>
      <c r="BU246" s="8">
        <f t="shared" si="580"/>
        <v>2.3685295036616431E-4</v>
      </c>
      <c r="BV246" s="8">
        <f t="shared" si="581"/>
        <v>0</v>
      </c>
      <c r="BW246" s="8">
        <f t="shared" si="582"/>
        <v>0.95088028959405391</v>
      </c>
      <c r="BX246" s="8">
        <f t="shared" si="583"/>
        <v>1.1900688315219864E-2</v>
      </c>
      <c r="BZ246" s="7" t="str">
        <f t="shared" si="584"/>
        <v/>
      </c>
      <c r="CA246" s="8" t="str">
        <f t="shared" si="585"/>
        <v/>
      </c>
      <c r="CB246" s="8">
        <f t="shared" si="586"/>
        <v>1.0126679761307571</v>
      </c>
      <c r="CD246" s="7" t="str">
        <f t="shared" si="587"/>
        <v/>
      </c>
      <c r="CE246" s="8">
        <f t="shared" si="588"/>
        <v>1.1401431790821584E-2</v>
      </c>
      <c r="CF246" s="8">
        <f t="shared" si="589"/>
        <v>8.5315168804274873E-3</v>
      </c>
      <c r="CG246" s="8" t="str">
        <f t="shared" si="590"/>
        <v/>
      </c>
      <c r="CH246" s="8" t="str">
        <f t="shared" si="591"/>
        <v/>
      </c>
      <c r="CI246" s="8" t="str">
        <f t="shared" si="592"/>
        <v/>
      </c>
      <c r="CJ246" s="8">
        <f t="shared" si="593"/>
        <v>1.9932948671249069E-2</v>
      </c>
      <c r="CK246" s="7" t="str">
        <f t="shared" si="594"/>
        <v/>
      </c>
      <c r="CL246" s="8" t="str">
        <f t="shared" si="595"/>
        <v/>
      </c>
      <c r="CM246" s="8">
        <f t="shared" si="596"/>
        <v>1.509830443465644E-3</v>
      </c>
      <c r="CO246" s="8" t="str">
        <f t="shared" si="597"/>
        <v/>
      </c>
      <c r="CP246" s="8" t="str">
        <f t="shared" si="598"/>
        <v/>
      </c>
      <c r="CQ246" s="8" t="str">
        <f t="shared" si="599"/>
        <v/>
      </c>
      <c r="CT246" s="9">
        <f t="shared" si="600"/>
        <v>3.0893843268351588</v>
      </c>
      <c r="CU246" s="9"/>
      <c r="CV246" s="3"/>
      <c r="CW246" s="3">
        <f t="shared" si="601"/>
        <v>2.8354939255206386E-3</v>
      </c>
      <c r="CX246" s="3">
        <f t="shared" si="602"/>
        <v>0.93898524689920182</v>
      </c>
      <c r="CY246" s="3">
        <f t="shared" si="603"/>
        <v>1.1751816583250214E-2</v>
      </c>
      <c r="CZ246" s="10">
        <f t="shared" si="604"/>
        <v>0.14357069474440204</v>
      </c>
      <c r="DA246" s="3">
        <f t="shared" si="605"/>
        <v>0.94182074082472245</v>
      </c>
      <c r="DB246" s="3">
        <f t="shared" si="606"/>
        <v>1.1524963835861114E-2</v>
      </c>
      <c r="DC246" s="3">
        <f t="shared" si="607"/>
        <v>1.5916818493234466</v>
      </c>
      <c r="DD246" s="3">
        <f t="shared" si="608"/>
        <v>1.1524963835861114E-2</v>
      </c>
      <c r="DE246" s="3">
        <f t="shared" si="609"/>
        <v>1.9683597330103882E-2</v>
      </c>
      <c r="DF246" s="10">
        <f t="shared" si="610"/>
        <v>47.687585174447101</v>
      </c>
      <c r="DG246" s="1">
        <f t="shared" si="611"/>
        <v>0.95307954633606551</v>
      </c>
    </row>
    <row r="247" spans="1:111" ht="13" x14ac:dyDescent="0.15">
      <c r="A247" s="1" t="s">
        <v>413</v>
      </c>
      <c r="B247" s="2">
        <v>1411</v>
      </c>
      <c r="C247" s="2" t="s">
        <v>252</v>
      </c>
      <c r="D247" s="3" t="s">
        <v>529</v>
      </c>
      <c r="E247" s="3" t="s">
        <v>532</v>
      </c>
      <c r="G247" s="4" t="str">
        <f t="shared" si="545"/>
        <v>ok</v>
      </c>
      <c r="I247" s="5">
        <v>0</v>
      </c>
      <c r="J247" s="5">
        <v>0.115</v>
      </c>
      <c r="K247" s="5"/>
      <c r="L247" s="5"/>
      <c r="M247" s="5">
        <v>0</v>
      </c>
      <c r="N247" s="5">
        <v>3.7999999999999999E-2</v>
      </c>
      <c r="O247" s="5"/>
      <c r="P247" s="5">
        <v>0.13900000000000001</v>
      </c>
      <c r="Q247" s="5">
        <v>0</v>
      </c>
      <c r="R247" s="5">
        <v>61.84</v>
      </c>
      <c r="S247" s="5">
        <v>2.5329999999999999</v>
      </c>
      <c r="T247" s="5"/>
      <c r="U247" s="5"/>
      <c r="V247" s="5">
        <v>31.550999999999998</v>
      </c>
      <c r="W247" s="5"/>
      <c r="X247" s="5">
        <v>0.85199999999999998</v>
      </c>
      <c r="Y247" s="5">
        <v>1.07</v>
      </c>
      <c r="Z247" s="5"/>
      <c r="AA247" s="5"/>
      <c r="AB247" s="5"/>
      <c r="AC247" s="5"/>
      <c r="AD247" s="5"/>
      <c r="AE247" s="5">
        <v>7.6999999999999999E-2</v>
      </c>
      <c r="AF247" s="5"/>
      <c r="AG247" s="5"/>
      <c r="AH247" s="5"/>
      <c r="AI247" s="4">
        <f t="shared" si="546"/>
        <v>98.215000000000003</v>
      </c>
      <c r="AJ247" s="1"/>
      <c r="AL247" s="6">
        <f t="shared" si="547"/>
        <v>0</v>
      </c>
      <c r="AM247" s="6">
        <f t="shared" si="548"/>
        <v>0.10468843702184241</v>
      </c>
      <c r="AN247" s="6" t="str">
        <f t="shared" si="549"/>
        <v/>
      </c>
      <c r="AO247" s="6" t="str">
        <f t="shared" si="550"/>
        <v/>
      </c>
      <c r="AP247" s="6">
        <f t="shared" si="551"/>
        <v>0</v>
      </c>
      <c r="AQ247" s="6">
        <f t="shared" si="552"/>
        <v>1.7909164919573912E-2</v>
      </c>
      <c r="AR247" s="6" t="str">
        <f t="shared" si="553"/>
        <v/>
      </c>
      <c r="AS247" s="6">
        <f t="shared" si="554"/>
        <v>3.4574392985795753E-2</v>
      </c>
      <c r="AT247" s="6">
        <f t="shared" si="555"/>
        <v>0</v>
      </c>
      <c r="AU247" s="6">
        <f t="shared" si="556"/>
        <v>48.077659173730773</v>
      </c>
      <c r="AV247" s="6">
        <f t="shared" si="557"/>
        <v>0.62148494057298009</v>
      </c>
      <c r="AW247" s="6" t="str">
        <f t="shared" si="558"/>
        <v/>
      </c>
      <c r="AX247" s="6" t="str">
        <f t="shared" si="559"/>
        <v/>
      </c>
      <c r="AY247" s="6">
        <f t="shared" si="560"/>
        <v>50.021131477960012</v>
      </c>
      <c r="AZ247" s="6" t="str">
        <f t="shared" si="561"/>
        <v/>
      </c>
      <c r="BA247" s="6">
        <f t="shared" si="562"/>
        <v>0.57811971529087258</v>
      </c>
      <c r="BB247" s="6">
        <f t="shared" si="563"/>
        <v>0.44676074826650258</v>
      </c>
      <c r="BC247" s="6" t="str">
        <f t="shared" si="564"/>
        <v/>
      </c>
      <c r="BD247" s="6" t="str">
        <f t="shared" si="565"/>
        <v/>
      </c>
      <c r="BE247" s="6" t="str">
        <f t="shared" si="566"/>
        <v/>
      </c>
      <c r="BF247" s="6" t="str">
        <f t="shared" si="567"/>
        <v/>
      </c>
      <c r="BG247" s="6" t="str">
        <f t="shared" si="568"/>
        <v/>
      </c>
      <c r="BH247" s="6">
        <f t="shared" si="569"/>
        <v>9.7671949251639467E-2</v>
      </c>
      <c r="BI247" s="6" t="str">
        <f t="shared" si="570"/>
        <v/>
      </c>
      <c r="BJ247" s="6" t="str">
        <f t="shared" si="571"/>
        <v/>
      </c>
      <c r="BK247" s="6" t="str">
        <f t="shared" si="572"/>
        <v/>
      </c>
      <c r="BM247" s="1">
        <v>2</v>
      </c>
      <c r="BN247" s="7">
        <f t="shared" si="573"/>
        <v>0</v>
      </c>
      <c r="BO247" s="8">
        <f t="shared" si="574"/>
        <v>2.0937687404368483E-3</v>
      </c>
      <c r="BP247" s="8" t="str">
        <f t="shared" si="575"/>
        <v/>
      </c>
      <c r="BQ247" s="8" t="str">
        <f t="shared" si="576"/>
        <v/>
      </c>
      <c r="BR247" s="8">
        <f t="shared" si="577"/>
        <v>0</v>
      </c>
      <c r="BS247" s="8">
        <f t="shared" si="578"/>
        <v>3.5818329839147823E-4</v>
      </c>
      <c r="BT247" s="8" t="str">
        <f t="shared" si="579"/>
        <v/>
      </c>
      <c r="BU247" s="8">
        <f t="shared" si="580"/>
        <v>6.9148785971591506E-4</v>
      </c>
      <c r="BV247" s="8">
        <f t="shared" si="581"/>
        <v>0</v>
      </c>
      <c r="BW247" s="8">
        <f t="shared" si="582"/>
        <v>0.96155318347461549</v>
      </c>
      <c r="BX247" s="8">
        <f t="shared" si="583"/>
        <v>1.2429698811459602E-2</v>
      </c>
      <c r="BZ247" s="7" t="str">
        <f t="shared" si="584"/>
        <v/>
      </c>
      <c r="CA247" s="8" t="str">
        <f t="shared" si="585"/>
        <v/>
      </c>
      <c r="CB247" s="8">
        <f t="shared" si="586"/>
        <v>1.0004226295592002</v>
      </c>
      <c r="CD247" s="7" t="str">
        <f t="shared" si="587"/>
        <v/>
      </c>
      <c r="CE247" s="8">
        <f t="shared" si="588"/>
        <v>1.1562394305817451E-2</v>
      </c>
      <c r="CF247" s="8">
        <f t="shared" si="589"/>
        <v>8.9352149653300524E-3</v>
      </c>
      <c r="CG247" s="8" t="str">
        <f t="shared" si="590"/>
        <v/>
      </c>
      <c r="CH247" s="8" t="str">
        <f t="shared" si="591"/>
        <v/>
      </c>
      <c r="CI247" s="8" t="str">
        <f t="shared" si="592"/>
        <v/>
      </c>
      <c r="CJ247" s="8">
        <f t="shared" si="593"/>
        <v>2.0497609271147504E-2</v>
      </c>
      <c r="CK247" s="7" t="str">
        <f t="shared" si="594"/>
        <v/>
      </c>
      <c r="CL247" s="8" t="str">
        <f t="shared" si="595"/>
        <v/>
      </c>
      <c r="CM247" s="8">
        <f t="shared" si="596"/>
        <v>1.9534389850327893E-3</v>
      </c>
      <c r="CO247" s="8" t="str">
        <f t="shared" si="597"/>
        <v/>
      </c>
      <c r="CP247" s="8" t="str">
        <f t="shared" si="598"/>
        <v/>
      </c>
      <c r="CQ247" s="8" t="str">
        <f t="shared" si="599"/>
        <v/>
      </c>
      <c r="CT247" s="9">
        <f t="shared" si="600"/>
        <v>1.943472304229239</v>
      </c>
      <c r="CU247" s="9"/>
      <c r="CV247" s="3"/>
      <c r="CW247" s="3">
        <f t="shared" si="601"/>
        <v>2.0928842256990837E-3</v>
      </c>
      <c r="CX247" s="3">
        <f t="shared" si="602"/>
        <v>0.96114697435251817</v>
      </c>
      <c r="CY247" s="3">
        <f t="shared" si="603"/>
        <v>1.2424447872531927E-2</v>
      </c>
      <c r="CZ247" s="10">
        <f t="shared" si="604"/>
        <v>0.10468843702184241</v>
      </c>
      <c r="DA247" s="3">
        <f t="shared" si="605"/>
        <v>0.96323985857821726</v>
      </c>
      <c r="DB247" s="3">
        <f t="shared" si="606"/>
        <v>1.2174995008131207E-2</v>
      </c>
      <c r="DC247" s="3">
        <f t="shared" si="607"/>
        <v>1.6463654041303553</v>
      </c>
      <c r="DD247" s="3">
        <f t="shared" si="608"/>
        <v>1.252583857530531E-2</v>
      </c>
      <c r="DE247" s="3">
        <f t="shared" si="609"/>
        <v>2.0488950035225641E-2</v>
      </c>
      <c r="DF247" s="10">
        <f t="shared" si="610"/>
        <v>48.182347610752615</v>
      </c>
      <c r="DG247" s="1">
        <f t="shared" si="611"/>
        <v>0.97479736833877917</v>
      </c>
    </row>
    <row r="248" spans="1:111" ht="13" x14ac:dyDescent="0.15">
      <c r="A248" s="1" t="s">
        <v>413</v>
      </c>
      <c r="B248" s="2" t="s">
        <v>502</v>
      </c>
      <c r="C248" s="2" t="s">
        <v>268</v>
      </c>
      <c r="D248" s="3" t="s">
        <v>529</v>
      </c>
      <c r="E248" s="3" t="s">
        <v>532</v>
      </c>
      <c r="G248" s="4" t="str">
        <f t="shared" si="545"/>
        <v>ok</v>
      </c>
      <c r="I248" s="5">
        <v>0</v>
      </c>
      <c r="J248" s="5">
        <v>8.5000000000000006E-2</v>
      </c>
      <c r="K248" s="5"/>
      <c r="L248" s="5"/>
      <c r="M248" s="5">
        <v>0</v>
      </c>
      <c r="N248" s="5">
        <v>2.4E-2</v>
      </c>
      <c r="O248" s="5"/>
      <c r="P248" s="5">
        <v>0</v>
      </c>
      <c r="Q248" s="5">
        <v>0</v>
      </c>
      <c r="R248" s="5">
        <v>66.459999999999994</v>
      </c>
      <c r="S248" s="5">
        <v>0.315</v>
      </c>
      <c r="T248" s="5"/>
      <c r="U248" s="5"/>
      <c r="V248" s="5">
        <v>32.747</v>
      </c>
      <c r="W248" s="5"/>
      <c r="X248" s="5">
        <v>0.112</v>
      </c>
      <c r="Y248" s="5">
        <v>9.2999999999999999E-2</v>
      </c>
      <c r="Z248" s="5"/>
      <c r="AA248" s="5"/>
      <c r="AB248" s="5"/>
      <c r="AC248" s="5"/>
      <c r="AD248" s="5"/>
      <c r="AE248" s="5">
        <v>3.9E-2</v>
      </c>
      <c r="AF248" s="5"/>
      <c r="AG248" s="5"/>
      <c r="AH248" s="5"/>
      <c r="AI248" s="4">
        <f t="shared" si="546"/>
        <v>99.874999999999986</v>
      </c>
      <c r="AJ248" s="1"/>
      <c r="AL248" s="6">
        <f t="shared" si="547"/>
        <v>0</v>
      </c>
      <c r="AM248" s="6">
        <f t="shared" si="548"/>
        <v>7.4461714696689121E-2</v>
      </c>
      <c r="AN248" s="6" t="str">
        <f t="shared" si="549"/>
        <v/>
      </c>
      <c r="AO248" s="6" t="str">
        <f t="shared" si="550"/>
        <v/>
      </c>
      <c r="AP248" s="6">
        <f t="shared" si="551"/>
        <v>0</v>
      </c>
      <c r="AQ248" s="6">
        <f t="shared" si="552"/>
        <v>1.0884693703402799E-2</v>
      </c>
      <c r="AR248" s="6" t="str">
        <f t="shared" si="553"/>
        <v/>
      </c>
      <c r="AS248" s="6">
        <f t="shared" si="554"/>
        <v>0</v>
      </c>
      <c r="AT248" s="6">
        <f t="shared" si="555"/>
        <v>0</v>
      </c>
      <c r="AU248" s="6">
        <f t="shared" si="556"/>
        <v>49.721864078505362</v>
      </c>
      <c r="AV248" s="6">
        <f t="shared" si="557"/>
        <v>7.4373668750257207E-2</v>
      </c>
      <c r="AW248" s="6" t="str">
        <f t="shared" si="558"/>
        <v/>
      </c>
      <c r="AX248" s="6" t="str">
        <f t="shared" si="559"/>
        <v/>
      </c>
      <c r="AY248" s="6">
        <f t="shared" si="560"/>
        <v>49.960311097745837</v>
      </c>
      <c r="AZ248" s="6" t="str">
        <f t="shared" si="561"/>
        <v/>
      </c>
      <c r="BA248" s="6">
        <f t="shared" si="562"/>
        <v>7.3132334941652624E-2</v>
      </c>
      <c r="BB248" s="6">
        <f t="shared" si="563"/>
        <v>3.7366929455246112E-2</v>
      </c>
      <c r="BC248" s="6" t="str">
        <f t="shared" si="564"/>
        <v/>
      </c>
      <c r="BD248" s="6" t="str">
        <f t="shared" si="565"/>
        <v/>
      </c>
      <c r="BE248" s="6" t="str">
        <f t="shared" si="566"/>
        <v/>
      </c>
      <c r="BF248" s="6" t="str">
        <f t="shared" si="567"/>
        <v/>
      </c>
      <c r="BG248" s="6" t="str">
        <f t="shared" si="568"/>
        <v/>
      </c>
      <c r="BH248" s="6">
        <f t="shared" si="569"/>
        <v>4.7605482201538617E-2</v>
      </c>
      <c r="BI248" s="6" t="str">
        <f t="shared" si="570"/>
        <v/>
      </c>
      <c r="BJ248" s="6" t="str">
        <f t="shared" si="571"/>
        <v/>
      </c>
      <c r="BK248" s="6" t="str">
        <f t="shared" si="572"/>
        <v/>
      </c>
      <c r="BM248" s="1">
        <v>2</v>
      </c>
      <c r="BN248" s="7">
        <f t="shared" si="573"/>
        <v>0</v>
      </c>
      <c r="BO248" s="8">
        <f t="shared" si="574"/>
        <v>1.4892342939337823E-3</v>
      </c>
      <c r="BP248" s="8" t="str">
        <f t="shared" si="575"/>
        <v/>
      </c>
      <c r="BQ248" s="8" t="str">
        <f t="shared" si="576"/>
        <v/>
      </c>
      <c r="BR248" s="8">
        <f t="shared" si="577"/>
        <v>0</v>
      </c>
      <c r="BS248" s="8">
        <f t="shared" si="578"/>
        <v>2.1769387406805598E-4</v>
      </c>
      <c r="BT248" s="8" t="str">
        <f t="shared" si="579"/>
        <v/>
      </c>
      <c r="BU248" s="8">
        <f t="shared" si="580"/>
        <v>0</v>
      </c>
      <c r="BV248" s="8">
        <f t="shared" si="581"/>
        <v>0</v>
      </c>
      <c r="BW248" s="8">
        <f t="shared" si="582"/>
        <v>0.99443728157010725</v>
      </c>
      <c r="BX248" s="8">
        <f t="shared" si="583"/>
        <v>1.4874733750051441E-3</v>
      </c>
      <c r="BZ248" s="7" t="str">
        <f t="shared" si="584"/>
        <v/>
      </c>
      <c r="CA248" s="8" t="str">
        <f t="shared" si="585"/>
        <v/>
      </c>
      <c r="CB248" s="8">
        <f t="shared" si="586"/>
        <v>0.99920622195491671</v>
      </c>
      <c r="CD248" s="7" t="str">
        <f t="shared" si="587"/>
        <v/>
      </c>
      <c r="CE248" s="8">
        <f t="shared" si="588"/>
        <v>1.4626466988330526E-3</v>
      </c>
      <c r="CF248" s="8">
        <f t="shared" si="589"/>
        <v>7.4733858910492224E-4</v>
      </c>
      <c r="CG248" s="8" t="str">
        <f t="shared" si="590"/>
        <v/>
      </c>
      <c r="CH248" s="8" t="str">
        <f t="shared" si="591"/>
        <v/>
      </c>
      <c r="CI248" s="8" t="str">
        <f t="shared" si="592"/>
        <v/>
      </c>
      <c r="CJ248" s="8">
        <f t="shared" si="593"/>
        <v>2.2099852879379749E-3</v>
      </c>
      <c r="CK248" s="7" t="str">
        <f t="shared" si="594"/>
        <v/>
      </c>
      <c r="CL248" s="8" t="str">
        <f t="shared" si="595"/>
        <v/>
      </c>
      <c r="CM248" s="8">
        <f t="shared" si="596"/>
        <v>9.5210964403077232E-4</v>
      </c>
      <c r="CO248" s="8" t="str">
        <f t="shared" si="597"/>
        <v/>
      </c>
      <c r="CP248" s="8" t="str">
        <f t="shared" si="598"/>
        <v/>
      </c>
      <c r="CQ248" s="8" t="str">
        <f t="shared" si="599"/>
        <v/>
      </c>
      <c r="CT248" s="9">
        <f t="shared" si="600"/>
        <v>0.23844701924047484</v>
      </c>
      <c r="CU248" s="9"/>
      <c r="CV248" s="3"/>
      <c r="CW248" s="3">
        <f t="shared" si="601"/>
        <v>1.4904173545078018E-3</v>
      </c>
      <c r="CX248" s="3">
        <f t="shared" si="602"/>
        <v>0.99522727112779663</v>
      </c>
      <c r="CY248" s="3">
        <f t="shared" si="603"/>
        <v>1.4886550366899713E-3</v>
      </c>
      <c r="CZ248" s="10">
        <f t="shared" si="604"/>
        <v>7.4461714696689121E-2</v>
      </c>
      <c r="DA248" s="3">
        <f t="shared" si="605"/>
        <v>0.99671768848230435</v>
      </c>
      <c r="DB248" s="3">
        <f t="shared" si="606"/>
        <v>1.4853697835593498E-3</v>
      </c>
      <c r="DC248" s="3">
        <f t="shared" si="607"/>
        <v>0.18487293314715594</v>
      </c>
      <c r="DD248" s="3">
        <f t="shared" si="608"/>
        <v>1.7027557939849457E-3</v>
      </c>
      <c r="DE248" s="3">
        <f t="shared" si="609"/>
        <v>2.2117409193211442E-3</v>
      </c>
      <c r="DF248" s="10">
        <f t="shared" si="610"/>
        <v>49.796325793202051</v>
      </c>
      <c r="DG248" s="1">
        <f t="shared" si="611"/>
        <v>0.99818149712029658</v>
      </c>
    </row>
    <row r="249" spans="1:111" ht="13" x14ac:dyDescent="0.15">
      <c r="A249" s="1" t="s">
        <v>413</v>
      </c>
      <c r="B249" s="2" t="s">
        <v>502</v>
      </c>
      <c r="C249" s="2" t="s">
        <v>269</v>
      </c>
      <c r="D249" s="3" t="s">
        <v>529</v>
      </c>
      <c r="E249" s="3" t="s">
        <v>532</v>
      </c>
      <c r="G249" s="4" t="str">
        <f t="shared" si="545"/>
        <v>ok</v>
      </c>
      <c r="I249" s="5">
        <v>8.0000000000000002E-3</v>
      </c>
      <c r="J249" s="5">
        <v>0.156</v>
      </c>
      <c r="K249" s="5"/>
      <c r="L249" s="5"/>
      <c r="M249" s="5">
        <v>9.5000000000000001E-2</v>
      </c>
      <c r="N249" s="5">
        <v>0</v>
      </c>
      <c r="O249" s="5"/>
      <c r="P249" s="5">
        <v>0.34399999999999997</v>
      </c>
      <c r="Q249" s="5">
        <v>0</v>
      </c>
      <c r="R249" s="5">
        <v>58.372999999999998</v>
      </c>
      <c r="S249" s="5">
        <v>5.2519999999999998</v>
      </c>
      <c r="T249" s="5"/>
      <c r="U249" s="5"/>
      <c r="V249" s="5">
        <v>31.23</v>
      </c>
      <c r="W249" s="5"/>
      <c r="X249" s="5">
        <v>1.5229999999999999</v>
      </c>
      <c r="Y249" s="5">
        <v>1.5780000000000001</v>
      </c>
      <c r="Z249" s="5"/>
      <c r="AA249" s="5"/>
      <c r="AB249" s="5"/>
      <c r="AC249" s="5"/>
      <c r="AD249" s="5"/>
      <c r="AE249" s="5">
        <v>3.9E-2</v>
      </c>
      <c r="AF249" s="5"/>
      <c r="AG249" s="5"/>
      <c r="AH249" s="5"/>
      <c r="AI249" s="4">
        <f t="shared" si="546"/>
        <v>98.597999999999999</v>
      </c>
      <c r="AJ249" s="1"/>
      <c r="AL249" s="6">
        <f t="shared" si="547"/>
        <v>7.5358484420512736E-3</v>
      </c>
      <c r="AM249" s="6">
        <f t="shared" si="548"/>
        <v>0.14456251793064259</v>
      </c>
      <c r="AN249" s="6" t="str">
        <f t="shared" si="549"/>
        <v/>
      </c>
      <c r="AO249" s="6" t="str">
        <f t="shared" si="550"/>
        <v/>
      </c>
      <c r="AP249" s="6">
        <f t="shared" si="551"/>
        <v>7.7366114786471055E-2</v>
      </c>
      <c r="AQ249" s="6">
        <f t="shared" si="552"/>
        <v>0</v>
      </c>
      <c r="AR249" s="6" t="str">
        <f t="shared" si="553"/>
        <v/>
      </c>
      <c r="AS249" s="6">
        <f t="shared" si="554"/>
        <v>8.7102062015523854E-2</v>
      </c>
      <c r="AT249" s="6">
        <f t="shared" si="555"/>
        <v>0</v>
      </c>
      <c r="AU249" s="6">
        <f t="shared" si="556"/>
        <v>46.197245049926458</v>
      </c>
      <c r="AV249" s="6">
        <f t="shared" si="557"/>
        <v>1.3117478687218636</v>
      </c>
      <c r="AW249" s="6" t="str">
        <f t="shared" si="558"/>
        <v/>
      </c>
      <c r="AX249" s="6" t="str">
        <f t="shared" si="559"/>
        <v/>
      </c>
      <c r="AY249" s="6">
        <f t="shared" si="560"/>
        <v>50.401399638510249</v>
      </c>
      <c r="AZ249" s="6" t="str">
        <f t="shared" si="561"/>
        <v/>
      </c>
      <c r="BA249" s="6">
        <f t="shared" si="562"/>
        <v>1.0519820239753279</v>
      </c>
      <c r="BB249" s="6">
        <f t="shared" si="563"/>
        <v>0.67070023869708373</v>
      </c>
      <c r="BC249" s="6" t="str">
        <f t="shared" si="564"/>
        <v/>
      </c>
      <c r="BD249" s="6" t="str">
        <f t="shared" si="565"/>
        <v/>
      </c>
      <c r="BE249" s="6" t="str">
        <f t="shared" si="566"/>
        <v/>
      </c>
      <c r="BF249" s="6" t="str">
        <f t="shared" si="567"/>
        <v/>
      </c>
      <c r="BG249" s="6" t="str">
        <f t="shared" si="568"/>
        <v/>
      </c>
      <c r="BH249" s="6">
        <f t="shared" si="569"/>
        <v>5.0358636994340629E-2</v>
      </c>
      <c r="BI249" s="6" t="str">
        <f t="shared" si="570"/>
        <v/>
      </c>
      <c r="BJ249" s="6" t="str">
        <f t="shared" si="571"/>
        <v/>
      </c>
      <c r="BK249" s="6" t="str">
        <f t="shared" si="572"/>
        <v/>
      </c>
      <c r="BM249" s="1">
        <v>2</v>
      </c>
      <c r="BN249" s="7">
        <f t="shared" si="573"/>
        <v>1.5071696884102548E-4</v>
      </c>
      <c r="BO249" s="8">
        <f t="shared" si="574"/>
        <v>2.8912503586128518E-3</v>
      </c>
      <c r="BP249" s="8" t="str">
        <f t="shared" si="575"/>
        <v/>
      </c>
      <c r="BQ249" s="8" t="str">
        <f t="shared" si="576"/>
        <v/>
      </c>
      <c r="BR249" s="8">
        <f t="shared" si="577"/>
        <v>1.547322295729421E-3</v>
      </c>
      <c r="BS249" s="8">
        <f t="shared" si="578"/>
        <v>0</v>
      </c>
      <c r="BT249" s="8" t="str">
        <f t="shared" si="579"/>
        <v/>
      </c>
      <c r="BU249" s="8">
        <f t="shared" si="580"/>
        <v>1.742041240310477E-3</v>
      </c>
      <c r="BV249" s="8">
        <f t="shared" si="581"/>
        <v>0</v>
      </c>
      <c r="BW249" s="8">
        <f t="shared" si="582"/>
        <v>0.92394490099852922</v>
      </c>
      <c r="BX249" s="8">
        <f t="shared" si="583"/>
        <v>2.6234957374437273E-2</v>
      </c>
      <c r="BZ249" s="7" t="str">
        <f t="shared" si="584"/>
        <v/>
      </c>
      <c r="CA249" s="8" t="str">
        <f t="shared" si="585"/>
        <v/>
      </c>
      <c r="CB249" s="8">
        <f t="shared" si="586"/>
        <v>1.0080279927702049</v>
      </c>
      <c r="CD249" s="7" t="str">
        <f t="shared" si="587"/>
        <v/>
      </c>
      <c r="CE249" s="8">
        <f t="shared" si="588"/>
        <v>2.1039640479506558E-2</v>
      </c>
      <c r="CF249" s="8">
        <f t="shared" si="589"/>
        <v>1.3414004773941675E-2</v>
      </c>
      <c r="CG249" s="8" t="str">
        <f t="shared" si="590"/>
        <v/>
      </c>
      <c r="CH249" s="8" t="str">
        <f t="shared" si="591"/>
        <v/>
      </c>
      <c r="CI249" s="8" t="str">
        <f t="shared" si="592"/>
        <v/>
      </c>
      <c r="CJ249" s="8">
        <f t="shared" si="593"/>
        <v>3.4453645253448233E-2</v>
      </c>
      <c r="CK249" s="7" t="str">
        <f t="shared" si="594"/>
        <v/>
      </c>
      <c r="CL249" s="8" t="str">
        <f t="shared" si="595"/>
        <v/>
      </c>
      <c r="CM249" s="8">
        <f t="shared" si="596"/>
        <v>1.0071727398868126E-3</v>
      </c>
      <c r="CO249" s="8" t="str">
        <f t="shared" si="597"/>
        <v/>
      </c>
      <c r="CP249" s="8" t="str">
        <f t="shared" si="598"/>
        <v/>
      </c>
      <c r="CQ249" s="8" t="str">
        <f t="shared" si="599"/>
        <v/>
      </c>
      <c r="CT249" s="9">
        <f t="shared" si="600"/>
        <v>4.2041545885837905</v>
      </c>
      <c r="CU249" s="9"/>
      <c r="CV249" s="3"/>
      <c r="CW249" s="3">
        <f t="shared" si="601"/>
        <v>2.8682242748708621E-3</v>
      </c>
      <c r="CX249" s="3">
        <f t="shared" si="602"/>
        <v>0.91658655079547602</v>
      </c>
      <c r="CY249" s="3">
        <f t="shared" si="603"/>
        <v>2.6026020668671969E-2</v>
      </c>
      <c r="CZ249" s="10">
        <f t="shared" si="604"/>
        <v>0.15209836637269386</v>
      </c>
      <c r="DA249" s="3">
        <f t="shared" si="605"/>
        <v>0.91960429172060065</v>
      </c>
      <c r="DB249" s="3">
        <f t="shared" si="606"/>
        <v>2.516586999476917E-2</v>
      </c>
      <c r="DC249" s="3">
        <f t="shared" si="607"/>
        <v>3.0344301313942754</v>
      </c>
      <c r="DD249" s="3">
        <f t="shared" si="608"/>
        <v>2.6650138148079622E-2</v>
      </c>
      <c r="DE249" s="3">
        <f t="shared" si="609"/>
        <v>3.4179254445865823E-2</v>
      </c>
      <c r="DF249" s="10">
        <f t="shared" si="610"/>
        <v>46.349343416299156</v>
      </c>
      <c r="DG249" s="1">
        <f t="shared" si="611"/>
        <v>0.94047637129617534</v>
      </c>
    </row>
    <row r="250" spans="1:111" ht="13" x14ac:dyDescent="0.15">
      <c r="A250" s="1" t="s">
        <v>413</v>
      </c>
      <c r="B250" s="2" t="s">
        <v>502</v>
      </c>
      <c r="C250" s="2" t="s">
        <v>270</v>
      </c>
      <c r="D250" s="3" t="s">
        <v>529</v>
      </c>
      <c r="E250" s="3" t="s">
        <v>531</v>
      </c>
      <c r="G250" s="4" t="str">
        <f t="shared" si="545"/>
        <v>ok</v>
      </c>
      <c r="I250" s="5">
        <v>0.01</v>
      </c>
      <c r="J250" s="5">
        <v>3.7999999999999999E-2</v>
      </c>
      <c r="K250" s="5"/>
      <c r="L250" s="5"/>
      <c r="M250" s="5">
        <v>9.1999999999999998E-2</v>
      </c>
      <c r="N250" s="5">
        <v>4.1000000000000002E-2</v>
      </c>
      <c r="O250" s="5"/>
      <c r="P250" s="5">
        <v>0</v>
      </c>
      <c r="Q250" s="5">
        <v>0.375</v>
      </c>
      <c r="R250" s="5">
        <v>65.616</v>
      </c>
      <c r="S250" s="5">
        <v>0.308</v>
      </c>
      <c r="T250" s="5"/>
      <c r="U250" s="5"/>
      <c r="V250" s="5">
        <v>32.581000000000003</v>
      </c>
      <c r="W250" s="5"/>
      <c r="X250" s="5">
        <v>0.113</v>
      </c>
      <c r="Y250" s="5">
        <v>0.19</v>
      </c>
      <c r="Z250" s="5"/>
      <c r="AA250" s="5"/>
      <c r="AB250" s="5"/>
      <c r="AC250" s="5"/>
      <c r="AD250" s="5"/>
      <c r="AE250" s="5">
        <v>7.0999999999999994E-2</v>
      </c>
      <c r="AF250" s="5"/>
      <c r="AG250" s="5"/>
      <c r="AH250" s="5"/>
      <c r="AI250" s="4">
        <f t="shared" si="546"/>
        <v>99.435000000000002</v>
      </c>
      <c r="AJ250" s="1"/>
      <c r="AL250" s="6">
        <f t="shared" si="547"/>
        <v>8.9584087412246955E-3</v>
      </c>
      <c r="AM250" s="6">
        <f t="shared" si="548"/>
        <v>3.3489094706280531E-2</v>
      </c>
      <c r="AN250" s="6" t="str">
        <f t="shared" si="549"/>
        <v/>
      </c>
      <c r="AO250" s="6" t="str">
        <f t="shared" si="550"/>
        <v/>
      </c>
      <c r="AP250" s="6">
        <f t="shared" si="551"/>
        <v>7.125309201467224E-2</v>
      </c>
      <c r="AQ250" s="6">
        <f t="shared" si="552"/>
        <v>1.8706585846324179E-2</v>
      </c>
      <c r="AR250" s="6" t="str">
        <f t="shared" si="553"/>
        <v/>
      </c>
      <c r="AS250" s="6">
        <f t="shared" si="554"/>
        <v>0</v>
      </c>
      <c r="AT250" s="6">
        <f t="shared" si="555"/>
        <v>0.16418238597226828</v>
      </c>
      <c r="AU250" s="6">
        <f t="shared" si="556"/>
        <v>49.3858486224035</v>
      </c>
      <c r="AV250" s="6">
        <f t="shared" si="557"/>
        <v>7.3158547057591047E-2</v>
      </c>
      <c r="AW250" s="6" t="str">
        <f t="shared" si="558"/>
        <v/>
      </c>
      <c r="AX250" s="6" t="str">
        <f t="shared" si="559"/>
        <v/>
      </c>
      <c r="AY250" s="6">
        <f t="shared" si="560"/>
        <v>50.006185539078402</v>
      </c>
      <c r="AZ250" s="6" t="str">
        <f t="shared" si="561"/>
        <v/>
      </c>
      <c r="BA250" s="6">
        <f t="shared" si="562"/>
        <v>7.4229334051479245E-2</v>
      </c>
      <c r="BB250" s="6">
        <f t="shared" si="563"/>
        <v>7.6800450646461252E-2</v>
      </c>
      <c r="BC250" s="6" t="str">
        <f t="shared" si="564"/>
        <v/>
      </c>
      <c r="BD250" s="6" t="str">
        <f t="shared" si="565"/>
        <v/>
      </c>
      <c r="BE250" s="6" t="str">
        <f t="shared" si="566"/>
        <v/>
      </c>
      <c r="BF250" s="6" t="str">
        <f t="shared" si="567"/>
        <v/>
      </c>
      <c r="BG250" s="6" t="str">
        <f t="shared" si="568"/>
        <v/>
      </c>
      <c r="BH250" s="6">
        <f t="shared" si="569"/>
        <v>8.7187939481779456E-2</v>
      </c>
      <c r="BI250" s="6" t="str">
        <f t="shared" si="570"/>
        <v/>
      </c>
      <c r="BJ250" s="6" t="str">
        <f t="shared" si="571"/>
        <v/>
      </c>
      <c r="BK250" s="6" t="str">
        <f t="shared" si="572"/>
        <v/>
      </c>
      <c r="BM250" s="1">
        <v>2</v>
      </c>
      <c r="BN250" s="7">
        <f t="shared" si="573"/>
        <v>1.7916817482449391E-4</v>
      </c>
      <c r="BO250" s="8">
        <f t="shared" si="574"/>
        <v>6.6978189412561062E-4</v>
      </c>
      <c r="BP250" s="8" t="str">
        <f t="shared" si="575"/>
        <v/>
      </c>
      <c r="BQ250" s="8" t="str">
        <f t="shared" si="576"/>
        <v/>
      </c>
      <c r="BR250" s="8">
        <f t="shared" si="577"/>
        <v>1.4250618402934449E-3</v>
      </c>
      <c r="BS250" s="8">
        <f t="shared" si="578"/>
        <v>3.7413171692648355E-4</v>
      </c>
      <c r="BT250" s="8" t="str">
        <f t="shared" si="579"/>
        <v/>
      </c>
      <c r="BU250" s="8">
        <f t="shared" si="580"/>
        <v>0</v>
      </c>
      <c r="BV250" s="8">
        <f t="shared" si="581"/>
        <v>3.2836477194453655E-3</v>
      </c>
      <c r="BW250" s="8">
        <f t="shared" si="582"/>
        <v>0.98771697244807</v>
      </c>
      <c r="BX250" s="8">
        <f t="shared" si="583"/>
        <v>1.4631709411518209E-3</v>
      </c>
      <c r="BZ250" s="7" t="str">
        <f t="shared" si="584"/>
        <v/>
      </c>
      <c r="CA250" s="8" t="str">
        <f t="shared" si="585"/>
        <v/>
      </c>
      <c r="CB250" s="8">
        <f t="shared" si="586"/>
        <v>1.0001237107815681</v>
      </c>
      <c r="CD250" s="7" t="str">
        <f t="shared" si="587"/>
        <v/>
      </c>
      <c r="CE250" s="8">
        <f t="shared" si="588"/>
        <v>1.4845866810295849E-3</v>
      </c>
      <c r="CF250" s="8">
        <f t="shared" si="589"/>
        <v>1.536009012929225E-3</v>
      </c>
      <c r="CG250" s="8" t="str">
        <f t="shared" si="590"/>
        <v/>
      </c>
      <c r="CH250" s="8" t="str">
        <f t="shared" si="591"/>
        <v/>
      </c>
      <c r="CI250" s="8" t="str">
        <f t="shared" si="592"/>
        <v/>
      </c>
      <c r="CJ250" s="8">
        <f t="shared" si="593"/>
        <v>3.0205956939588097E-3</v>
      </c>
      <c r="CK250" s="7" t="str">
        <f t="shared" si="594"/>
        <v/>
      </c>
      <c r="CL250" s="8" t="str">
        <f t="shared" si="595"/>
        <v/>
      </c>
      <c r="CM250" s="8">
        <f t="shared" si="596"/>
        <v>1.7437587896355891E-3</v>
      </c>
      <c r="CO250" s="8" t="str">
        <f t="shared" si="597"/>
        <v/>
      </c>
      <c r="CP250" s="8" t="str">
        <f t="shared" si="598"/>
        <v/>
      </c>
      <c r="CQ250" s="8" t="str">
        <f t="shared" si="599"/>
        <v/>
      </c>
      <c r="CT250" s="9">
        <f t="shared" si="600"/>
        <v>0.62033691667490132</v>
      </c>
      <c r="CU250" s="9"/>
      <c r="CV250" s="3"/>
      <c r="CW250" s="3">
        <f t="shared" si="601"/>
        <v>6.6969904513332183E-4</v>
      </c>
      <c r="CX250" s="3">
        <f t="shared" si="602"/>
        <v>0.9875947963239442</v>
      </c>
      <c r="CY250" s="3">
        <f t="shared" si="603"/>
        <v>1.4629899535212446E-3</v>
      </c>
      <c r="CZ250" s="10">
        <f t="shared" si="604"/>
        <v>0.2066298894197735</v>
      </c>
      <c r="DA250" s="3">
        <f t="shared" si="605"/>
        <v>0.99172688292867628</v>
      </c>
      <c r="DB250" s="3">
        <f t="shared" si="606"/>
        <v>1.4585847038224875E-3</v>
      </c>
      <c r="DC250" s="3">
        <f t="shared" si="607"/>
        <v>0.22418833175553154</v>
      </c>
      <c r="DD250" s="3">
        <f t="shared" si="608"/>
        <v>3.2521387773548007E-3</v>
      </c>
      <c r="DE250" s="3">
        <f t="shared" si="609"/>
        <v>3.0202220599272671E-3</v>
      </c>
      <c r="DF250" s="10">
        <f t="shared" si="610"/>
        <v>49.592478511823273</v>
      </c>
      <c r="DG250" s="1">
        <f t="shared" si="611"/>
        <v>0.9932112859730452</v>
      </c>
    </row>
    <row r="251" spans="1:111" ht="13" x14ac:dyDescent="0.15">
      <c r="A251" s="1" t="s">
        <v>413</v>
      </c>
      <c r="B251" s="2" t="s">
        <v>502</v>
      </c>
      <c r="C251" s="2" t="s">
        <v>271</v>
      </c>
      <c r="D251" s="3" t="s">
        <v>529</v>
      </c>
      <c r="E251" s="3" t="s">
        <v>531</v>
      </c>
      <c r="G251" s="4" t="str">
        <f t="shared" si="545"/>
        <v>ok</v>
      </c>
      <c r="I251" s="5">
        <v>0</v>
      </c>
      <c r="J251" s="5">
        <v>4.7E-2</v>
      </c>
      <c r="K251" s="5"/>
      <c r="L251" s="5"/>
      <c r="M251" s="5">
        <v>0</v>
      </c>
      <c r="N251" s="5">
        <v>0</v>
      </c>
      <c r="O251" s="5"/>
      <c r="P251" s="5">
        <v>0</v>
      </c>
      <c r="Q251" s="5">
        <v>0.40100000000000002</v>
      </c>
      <c r="R251" s="5">
        <v>65.781000000000006</v>
      </c>
      <c r="S251" s="5">
        <v>0.29899999999999999</v>
      </c>
      <c r="T251" s="5"/>
      <c r="U251" s="5"/>
      <c r="V251" s="5">
        <v>32.695999999999998</v>
      </c>
      <c r="W251" s="5"/>
      <c r="X251" s="5">
        <v>0.128</v>
      </c>
      <c r="Y251" s="5">
        <v>0.187</v>
      </c>
      <c r="Z251" s="5"/>
      <c r="AA251" s="5"/>
      <c r="AB251" s="5"/>
      <c r="AC251" s="5"/>
      <c r="AD251" s="5"/>
      <c r="AE251" s="5">
        <v>7.2999999999999995E-2</v>
      </c>
      <c r="AF251" s="5"/>
      <c r="AG251" s="5"/>
      <c r="AH251" s="5"/>
      <c r="AI251" s="4">
        <f t="shared" si="546"/>
        <v>99.611999999999995</v>
      </c>
      <c r="AJ251" s="1"/>
      <c r="AL251" s="6">
        <f t="shared" si="547"/>
        <v>0</v>
      </c>
      <c r="AM251" s="6">
        <f t="shared" si="548"/>
        <v>4.1325653503135218E-2</v>
      </c>
      <c r="AN251" s="6" t="str">
        <f t="shared" si="549"/>
        <v/>
      </c>
      <c r="AO251" s="6" t="str">
        <f t="shared" si="550"/>
        <v/>
      </c>
      <c r="AP251" s="6">
        <f t="shared" si="551"/>
        <v>0</v>
      </c>
      <c r="AQ251" s="6">
        <f t="shared" si="552"/>
        <v>0</v>
      </c>
      <c r="AR251" s="6" t="str">
        <f t="shared" si="553"/>
        <v/>
      </c>
      <c r="AS251" s="6">
        <f t="shared" si="554"/>
        <v>0</v>
      </c>
      <c r="AT251" s="6">
        <f t="shared" si="555"/>
        <v>0.17516273944435229</v>
      </c>
      <c r="AU251" s="6">
        <f t="shared" si="556"/>
        <v>49.396400287960105</v>
      </c>
      <c r="AV251" s="6">
        <f t="shared" si="557"/>
        <v>7.0857790278166147E-2</v>
      </c>
      <c r="AW251" s="6" t="str">
        <f t="shared" si="558"/>
        <v/>
      </c>
      <c r="AX251" s="6" t="str">
        <f t="shared" si="559"/>
        <v/>
      </c>
      <c r="AY251" s="6">
        <f t="shared" si="560"/>
        <v>50.067511220661267</v>
      </c>
      <c r="AZ251" s="6" t="str">
        <f t="shared" si="561"/>
        <v/>
      </c>
      <c r="BA251" s="6">
        <f t="shared" si="562"/>
        <v>8.3889798554010839E-2</v>
      </c>
      <c r="BB251" s="6">
        <f t="shared" si="563"/>
        <v>7.5414322706255976E-2</v>
      </c>
      <c r="BC251" s="6" t="str">
        <f t="shared" si="564"/>
        <v/>
      </c>
      <c r="BD251" s="6" t="str">
        <f t="shared" si="565"/>
        <v/>
      </c>
      <c r="BE251" s="6" t="str">
        <f t="shared" si="566"/>
        <v/>
      </c>
      <c r="BF251" s="6" t="str">
        <f t="shared" si="567"/>
        <v/>
      </c>
      <c r="BG251" s="6" t="str">
        <f t="shared" si="568"/>
        <v/>
      </c>
      <c r="BH251" s="6">
        <f t="shared" si="569"/>
        <v>8.9438186892702193E-2</v>
      </c>
      <c r="BI251" s="6" t="str">
        <f t="shared" si="570"/>
        <v/>
      </c>
      <c r="BJ251" s="6" t="str">
        <f t="shared" si="571"/>
        <v/>
      </c>
      <c r="BK251" s="6" t="str">
        <f t="shared" si="572"/>
        <v/>
      </c>
      <c r="BM251" s="1">
        <v>2</v>
      </c>
      <c r="BN251" s="7">
        <f t="shared" si="573"/>
        <v>0</v>
      </c>
      <c r="BO251" s="8">
        <f t="shared" si="574"/>
        <v>8.2651307006270441E-4</v>
      </c>
      <c r="BP251" s="8" t="str">
        <f t="shared" si="575"/>
        <v/>
      </c>
      <c r="BQ251" s="8" t="str">
        <f t="shared" si="576"/>
        <v/>
      </c>
      <c r="BR251" s="8">
        <f t="shared" si="577"/>
        <v>0</v>
      </c>
      <c r="BS251" s="8">
        <f t="shared" si="578"/>
        <v>0</v>
      </c>
      <c r="BT251" s="8" t="str">
        <f t="shared" si="579"/>
        <v/>
      </c>
      <c r="BU251" s="8">
        <f t="shared" si="580"/>
        <v>0</v>
      </c>
      <c r="BV251" s="8">
        <f t="shared" si="581"/>
        <v>3.5032547888870459E-3</v>
      </c>
      <c r="BW251" s="8">
        <f t="shared" si="582"/>
        <v>0.98792800575920214</v>
      </c>
      <c r="BX251" s="8">
        <f t="shared" si="583"/>
        <v>1.4171558055633229E-3</v>
      </c>
      <c r="BZ251" s="7" t="str">
        <f t="shared" si="584"/>
        <v/>
      </c>
      <c r="CA251" s="8" t="str">
        <f t="shared" si="585"/>
        <v/>
      </c>
      <c r="CB251" s="8">
        <f t="shared" si="586"/>
        <v>1.0013502244132253</v>
      </c>
      <c r="CD251" s="7" t="str">
        <f t="shared" si="587"/>
        <v/>
      </c>
      <c r="CE251" s="8">
        <f t="shared" si="588"/>
        <v>1.6777959710802168E-3</v>
      </c>
      <c r="CF251" s="8">
        <f t="shared" si="589"/>
        <v>1.5082864541251196E-3</v>
      </c>
      <c r="CG251" s="8" t="str">
        <f t="shared" si="590"/>
        <v/>
      </c>
      <c r="CH251" s="8" t="str">
        <f t="shared" si="591"/>
        <v/>
      </c>
      <c r="CI251" s="8" t="str">
        <f t="shared" si="592"/>
        <v/>
      </c>
      <c r="CJ251" s="8">
        <f t="shared" si="593"/>
        <v>3.1860824252053365E-3</v>
      </c>
      <c r="CK251" s="7" t="str">
        <f t="shared" si="594"/>
        <v/>
      </c>
      <c r="CL251" s="8" t="str">
        <f t="shared" si="595"/>
        <v/>
      </c>
      <c r="CM251" s="8">
        <f t="shared" si="596"/>
        <v>1.7887637378540438E-3</v>
      </c>
      <c r="CO251" s="8" t="str">
        <f t="shared" si="597"/>
        <v/>
      </c>
      <c r="CP251" s="8" t="str">
        <f t="shared" si="598"/>
        <v/>
      </c>
      <c r="CQ251" s="8" t="str">
        <f t="shared" si="599"/>
        <v/>
      </c>
      <c r="CT251" s="9">
        <f t="shared" si="600"/>
        <v>0.67111093270116129</v>
      </c>
      <c r="CU251" s="9"/>
      <c r="CV251" s="3"/>
      <c r="CW251" s="3">
        <f t="shared" si="601"/>
        <v>8.2539859672676194E-4</v>
      </c>
      <c r="CX251" s="3">
        <f t="shared" si="602"/>
        <v>0.98659587991615183</v>
      </c>
      <c r="CY251" s="3">
        <f t="shared" si="603"/>
        <v>1.4152449073387414E-3</v>
      </c>
      <c r="CZ251" s="10">
        <f t="shared" si="604"/>
        <v>0.21648839294748751</v>
      </c>
      <c r="DA251" s="3">
        <f t="shared" si="605"/>
        <v>0.99091980949981662</v>
      </c>
      <c r="DB251" s="3">
        <f t="shared" si="606"/>
        <v>1.4107561826446336E-3</v>
      </c>
      <c r="DC251" s="3">
        <f t="shared" si="607"/>
        <v>0.23016191153843296</v>
      </c>
      <c r="DD251" s="3">
        <f t="shared" si="608"/>
        <v>1.4107561826446336E-3</v>
      </c>
      <c r="DE251" s="3">
        <f t="shared" si="609"/>
        <v>3.1817862996658618E-3</v>
      </c>
      <c r="DF251" s="10">
        <f t="shared" si="610"/>
        <v>49.612888680907595</v>
      </c>
      <c r="DG251" s="1">
        <f t="shared" si="611"/>
        <v>0.99259534312449171</v>
      </c>
    </row>
    <row r="252" spans="1:111" ht="13" x14ac:dyDescent="0.15">
      <c r="A252" s="1" t="s">
        <v>413</v>
      </c>
      <c r="B252" s="2" t="s">
        <v>502</v>
      </c>
      <c r="C252" s="2" t="s">
        <v>272</v>
      </c>
      <c r="D252" s="3" t="s">
        <v>529</v>
      </c>
      <c r="E252" s="3" t="s">
        <v>531</v>
      </c>
      <c r="G252" s="4" t="str">
        <f t="shared" si="545"/>
        <v>ok</v>
      </c>
      <c r="I252" s="5">
        <v>0</v>
      </c>
      <c r="J252" s="5">
        <v>8.4000000000000005E-2</v>
      </c>
      <c r="K252" s="5"/>
      <c r="L252" s="5"/>
      <c r="M252" s="5">
        <v>8.6999999999999994E-2</v>
      </c>
      <c r="N252" s="5">
        <v>2.5000000000000001E-2</v>
      </c>
      <c r="O252" s="5"/>
      <c r="P252" s="5">
        <v>0</v>
      </c>
      <c r="Q252" s="5">
        <v>0</v>
      </c>
      <c r="R252" s="5">
        <v>63.292000000000002</v>
      </c>
      <c r="S252" s="5">
        <v>2.4700000000000002</v>
      </c>
      <c r="T252" s="5"/>
      <c r="U252" s="5"/>
      <c r="V252" s="5">
        <v>32.04</v>
      </c>
      <c r="W252" s="5"/>
      <c r="X252" s="5">
        <v>0.52400000000000002</v>
      </c>
      <c r="Y252" s="5">
        <v>0.73799999999999999</v>
      </c>
      <c r="Z252" s="5"/>
      <c r="AA252" s="5"/>
      <c r="AB252" s="5"/>
      <c r="AC252" s="5"/>
      <c r="AD252" s="5"/>
      <c r="AE252" s="5">
        <v>9.7000000000000003E-2</v>
      </c>
      <c r="AF252" s="5"/>
      <c r="AG252" s="5"/>
      <c r="AH252" s="5"/>
      <c r="AI252" s="4">
        <f t="shared" si="546"/>
        <v>99.356999999999985</v>
      </c>
      <c r="AJ252" s="1"/>
      <c r="AL252" s="6">
        <f t="shared" si="547"/>
        <v>0</v>
      </c>
      <c r="AM252" s="6">
        <f t="shared" si="548"/>
        <v>7.529829254414637E-2</v>
      </c>
      <c r="AN252" s="6" t="str">
        <f t="shared" si="549"/>
        <v/>
      </c>
      <c r="AO252" s="6" t="str">
        <f t="shared" si="550"/>
        <v/>
      </c>
      <c r="AP252" s="6">
        <f t="shared" si="551"/>
        <v>6.8536381556390968E-2</v>
      </c>
      <c r="AQ252" s="6">
        <f t="shared" si="552"/>
        <v>1.160210294094755E-2</v>
      </c>
      <c r="AR252" s="6" t="str">
        <f t="shared" si="553"/>
        <v/>
      </c>
      <c r="AS252" s="6">
        <f t="shared" si="554"/>
        <v>0</v>
      </c>
      <c r="AT252" s="6">
        <f t="shared" si="555"/>
        <v>0</v>
      </c>
      <c r="AU252" s="6">
        <f t="shared" si="556"/>
        <v>48.453775141825993</v>
      </c>
      <c r="AV252" s="6">
        <f t="shared" si="557"/>
        <v>0.59675674948323454</v>
      </c>
      <c r="AW252" s="6" t="str">
        <f t="shared" si="558"/>
        <v/>
      </c>
      <c r="AX252" s="6" t="str">
        <f t="shared" si="559"/>
        <v/>
      </c>
      <c r="AY252" s="6">
        <f t="shared" si="560"/>
        <v>50.019328451280707</v>
      </c>
      <c r="AZ252" s="6" t="str">
        <f t="shared" si="561"/>
        <v/>
      </c>
      <c r="BA252" s="6">
        <f t="shared" si="562"/>
        <v>0.35011800004686106</v>
      </c>
      <c r="BB252" s="6">
        <f t="shared" si="563"/>
        <v>0.30342583828957093</v>
      </c>
      <c r="BC252" s="6" t="str">
        <f t="shared" si="564"/>
        <v/>
      </c>
      <c r="BD252" s="6" t="str">
        <f t="shared" si="565"/>
        <v/>
      </c>
      <c r="BE252" s="6" t="str">
        <f t="shared" si="566"/>
        <v/>
      </c>
      <c r="BF252" s="6" t="str">
        <f t="shared" si="567"/>
        <v/>
      </c>
      <c r="BG252" s="6" t="str">
        <f t="shared" si="568"/>
        <v/>
      </c>
      <c r="BH252" s="6">
        <f t="shared" si="569"/>
        <v>0.121159042032145</v>
      </c>
      <c r="BI252" s="6" t="str">
        <f t="shared" si="570"/>
        <v/>
      </c>
      <c r="BJ252" s="6" t="str">
        <f t="shared" si="571"/>
        <v/>
      </c>
      <c r="BK252" s="6" t="str">
        <f t="shared" si="572"/>
        <v/>
      </c>
      <c r="BM252" s="1">
        <v>2</v>
      </c>
      <c r="BN252" s="7">
        <f t="shared" si="573"/>
        <v>0</v>
      </c>
      <c r="BO252" s="8">
        <f t="shared" si="574"/>
        <v>1.5059658508829274E-3</v>
      </c>
      <c r="BP252" s="8" t="str">
        <f t="shared" si="575"/>
        <v/>
      </c>
      <c r="BQ252" s="8" t="str">
        <f t="shared" si="576"/>
        <v/>
      </c>
      <c r="BR252" s="8">
        <f t="shared" si="577"/>
        <v>1.3707276311278195E-3</v>
      </c>
      <c r="BS252" s="8">
        <f t="shared" si="578"/>
        <v>2.32042058818951E-4</v>
      </c>
      <c r="BT252" s="8" t="str">
        <f t="shared" si="579"/>
        <v/>
      </c>
      <c r="BU252" s="8">
        <f t="shared" si="580"/>
        <v>0</v>
      </c>
      <c r="BV252" s="8">
        <f t="shared" si="581"/>
        <v>0</v>
      </c>
      <c r="BW252" s="8">
        <f t="shared" si="582"/>
        <v>0.96907550283651989</v>
      </c>
      <c r="BX252" s="8">
        <f t="shared" si="583"/>
        <v>1.193513498966469E-2</v>
      </c>
      <c r="BZ252" s="7" t="str">
        <f t="shared" si="584"/>
        <v/>
      </c>
      <c r="CA252" s="8" t="str">
        <f t="shared" si="585"/>
        <v/>
      </c>
      <c r="CB252" s="8">
        <f t="shared" si="586"/>
        <v>1.0003865690256142</v>
      </c>
      <c r="CD252" s="7" t="str">
        <f t="shared" si="587"/>
        <v/>
      </c>
      <c r="CE252" s="8">
        <f t="shared" si="588"/>
        <v>7.0023600009372208E-3</v>
      </c>
      <c r="CF252" s="8">
        <f t="shared" si="589"/>
        <v>6.0685167657914185E-3</v>
      </c>
      <c r="CG252" s="8" t="str">
        <f t="shared" si="590"/>
        <v/>
      </c>
      <c r="CH252" s="8" t="str">
        <f t="shared" si="591"/>
        <v/>
      </c>
      <c r="CI252" s="8" t="str">
        <f t="shared" si="592"/>
        <v/>
      </c>
      <c r="CJ252" s="8">
        <f t="shared" si="593"/>
        <v>1.3070876766728639E-2</v>
      </c>
      <c r="CK252" s="7" t="str">
        <f t="shared" si="594"/>
        <v/>
      </c>
      <c r="CL252" s="8" t="str">
        <f t="shared" si="595"/>
        <v/>
      </c>
      <c r="CM252" s="8">
        <f t="shared" si="596"/>
        <v>2.4231808406428999E-3</v>
      </c>
      <c r="CO252" s="8" t="str">
        <f t="shared" si="597"/>
        <v/>
      </c>
      <c r="CP252" s="8" t="str">
        <f t="shared" si="598"/>
        <v/>
      </c>
      <c r="CQ252" s="8" t="str">
        <f t="shared" si="599"/>
        <v/>
      </c>
      <c r="CT252" s="9">
        <f t="shared" si="600"/>
        <v>1.5655533094547138</v>
      </c>
      <c r="CU252" s="9"/>
      <c r="CV252" s="3"/>
      <c r="CW252" s="3">
        <f t="shared" si="601"/>
        <v>1.5053839160893096E-3</v>
      </c>
      <c r="CX252" s="3">
        <f t="shared" si="602"/>
        <v>0.96870103302207311</v>
      </c>
      <c r="CY252" s="3">
        <f t="shared" si="603"/>
        <v>1.1930523019006167E-2</v>
      </c>
      <c r="CZ252" s="10">
        <f t="shared" si="604"/>
        <v>7.529829254414637E-2</v>
      </c>
      <c r="DA252" s="3">
        <f t="shared" si="605"/>
        <v>0.97020641693816245</v>
      </c>
      <c r="DB252" s="3">
        <f t="shared" si="606"/>
        <v>1.1776651342606246E-2</v>
      </c>
      <c r="DC252" s="3">
        <f t="shared" si="607"/>
        <v>1.2503005878196665</v>
      </c>
      <c r="DD252" s="3">
        <f t="shared" si="608"/>
        <v>1.3358138258116242E-2</v>
      </c>
      <c r="DE252" s="3">
        <f t="shared" si="609"/>
        <v>1.3065825923132691E-2</v>
      </c>
      <c r="DF252" s="10">
        <f t="shared" si="610"/>
        <v>48.52907343437014</v>
      </c>
      <c r="DG252" s="1">
        <f t="shared" si="611"/>
        <v>0.97720607108961477</v>
      </c>
    </row>
    <row r="253" spans="1:111" ht="13" x14ac:dyDescent="0.15">
      <c r="A253" s="1" t="s">
        <v>413</v>
      </c>
      <c r="B253" s="2" t="s">
        <v>502</v>
      </c>
      <c r="C253" s="2" t="s">
        <v>273</v>
      </c>
      <c r="D253" s="3" t="s">
        <v>529</v>
      </c>
      <c r="E253" s="3" t="s">
        <v>531</v>
      </c>
      <c r="G253" s="4" t="str">
        <f t="shared" si="545"/>
        <v>ok</v>
      </c>
      <c r="I253" s="5">
        <v>0</v>
      </c>
      <c r="J253" s="5">
        <v>8.1000000000000003E-2</v>
      </c>
      <c r="K253" s="5"/>
      <c r="L253" s="5"/>
      <c r="M253" s="5">
        <v>0</v>
      </c>
      <c r="N253" s="5">
        <v>2.8000000000000001E-2</v>
      </c>
      <c r="O253" s="5"/>
      <c r="P253" s="5">
        <v>0</v>
      </c>
      <c r="Q253" s="5">
        <v>0</v>
      </c>
      <c r="R253" s="5">
        <v>65.424000000000007</v>
      </c>
      <c r="S253" s="5">
        <v>1.093</v>
      </c>
      <c r="T253" s="5"/>
      <c r="U253" s="5"/>
      <c r="V253" s="5">
        <v>32.524000000000001</v>
      </c>
      <c r="W253" s="5"/>
      <c r="X253" s="5">
        <v>0.22900000000000001</v>
      </c>
      <c r="Y253" s="5">
        <v>0.36299999999999999</v>
      </c>
      <c r="Z253" s="5"/>
      <c r="AA253" s="5"/>
      <c r="AB253" s="5"/>
      <c r="AC253" s="5"/>
      <c r="AD253" s="5"/>
      <c r="AE253" s="5">
        <v>7.9000000000000001E-2</v>
      </c>
      <c r="AF253" s="5"/>
      <c r="AG253" s="5"/>
      <c r="AH253" s="5"/>
      <c r="AI253" s="4">
        <f t="shared" si="546"/>
        <v>99.820999999999998</v>
      </c>
      <c r="AJ253" s="1"/>
      <c r="AL253" s="6">
        <f t="shared" si="547"/>
        <v>0</v>
      </c>
      <c r="AM253" s="6">
        <f t="shared" si="548"/>
        <v>7.1457544064431902E-2</v>
      </c>
      <c r="AN253" s="6" t="str">
        <f t="shared" si="549"/>
        <v/>
      </c>
      <c r="AO253" s="6" t="str">
        <f t="shared" si="550"/>
        <v/>
      </c>
      <c r="AP253" s="6">
        <f t="shared" si="551"/>
        <v>0</v>
      </c>
      <c r="AQ253" s="6">
        <f t="shared" si="552"/>
        <v>1.2788274853277114E-2</v>
      </c>
      <c r="AR253" s="6" t="str">
        <f t="shared" si="553"/>
        <v/>
      </c>
      <c r="AS253" s="6">
        <f t="shared" si="554"/>
        <v>0</v>
      </c>
      <c r="AT253" s="6">
        <f t="shared" si="555"/>
        <v>0</v>
      </c>
      <c r="AU253" s="6">
        <f t="shared" si="556"/>
        <v>49.291622982815916</v>
      </c>
      <c r="AV253" s="6">
        <f t="shared" si="557"/>
        <v>0.25988294111183041</v>
      </c>
      <c r="AW253" s="6" t="str">
        <f t="shared" si="558"/>
        <v/>
      </c>
      <c r="AX253" s="6" t="str">
        <f t="shared" si="559"/>
        <v/>
      </c>
      <c r="AY253" s="6">
        <f t="shared" si="560"/>
        <v>49.969675174659123</v>
      </c>
      <c r="AZ253" s="6" t="str">
        <f t="shared" si="561"/>
        <v/>
      </c>
      <c r="BA253" s="6">
        <f t="shared" si="562"/>
        <v>0.15058297014345887</v>
      </c>
      <c r="BB253" s="6">
        <f t="shared" si="563"/>
        <v>0.14687911542743823</v>
      </c>
      <c r="BC253" s="6" t="str">
        <f t="shared" si="564"/>
        <v/>
      </c>
      <c r="BD253" s="6" t="str">
        <f t="shared" si="565"/>
        <v/>
      </c>
      <c r="BE253" s="6" t="str">
        <f t="shared" si="566"/>
        <v/>
      </c>
      <c r="BF253" s="6" t="str">
        <f t="shared" si="567"/>
        <v/>
      </c>
      <c r="BG253" s="6" t="str">
        <f t="shared" si="568"/>
        <v/>
      </c>
      <c r="BH253" s="6">
        <f t="shared" si="569"/>
        <v>9.7110996924508863E-2</v>
      </c>
      <c r="BI253" s="6" t="str">
        <f t="shared" si="570"/>
        <v/>
      </c>
      <c r="BJ253" s="6" t="str">
        <f t="shared" si="571"/>
        <v/>
      </c>
      <c r="BK253" s="6" t="str">
        <f t="shared" si="572"/>
        <v/>
      </c>
      <c r="BM253" s="1">
        <v>2</v>
      </c>
      <c r="BN253" s="7">
        <f t="shared" si="573"/>
        <v>0</v>
      </c>
      <c r="BO253" s="8">
        <f t="shared" si="574"/>
        <v>1.4291508812886381E-3</v>
      </c>
      <c r="BP253" s="8" t="str">
        <f t="shared" si="575"/>
        <v/>
      </c>
      <c r="BQ253" s="8" t="str">
        <f t="shared" si="576"/>
        <v/>
      </c>
      <c r="BR253" s="8">
        <f t="shared" si="577"/>
        <v>0</v>
      </c>
      <c r="BS253" s="8">
        <f t="shared" si="578"/>
        <v>2.5576549706554229E-4</v>
      </c>
      <c r="BT253" s="8" t="str">
        <f t="shared" si="579"/>
        <v/>
      </c>
      <c r="BU253" s="8">
        <f t="shared" si="580"/>
        <v>0</v>
      </c>
      <c r="BV253" s="8">
        <f t="shared" si="581"/>
        <v>0</v>
      </c>
      <c r="BW253" s="8">
        <f t="shared" si="582"/>
        <v>0.98583245965631827</v>
      </c>
      <c r="BX253" s="8">
        <f t="shared" si="583"/>
        <v>5.1976588222366086E-3</v>
      </c>
      <c r="BZ253" s="7" t="str">
        <f t="shared" si="584"/>
        <v/>
      </c>
      <c r="CA253" s="8" t="str">
        <f t="shared" si="585"/>
        <v/>
      </c>
      <c r="CB253" s="8">
        <f t="shared" si="586"/>
        <v>0.99939350349318246</v>
      </c>
      <c r="CD253" s="7" t="str">
        <f t="shared" si="587"/>
        <v/>
      </c>
      <c r="CE253" s="8">
        <f t="shared" si="588"/>
        <v>3.0116594028691771E-3</v>
      </c>
      <c r="CF253" s="8">
        <f t="shared" si="589"/>
        <v>2.9375823085487644E-3</v>
      </c>
      <c r="CG253" s="8" t="str">
        <f t="shared" si="590"/>
        <v/>
      </c>
      <c r="CH253" s="8" t="str">
        <f t="shared" si="591"/>
        <v/>
      </c>
      <c r="CI253" s="8" t="str">
        <f t="shared" si="592"/>
        <v/>
      </c>
      <c r="CJ253" s="8">
        <f t="shared" si="593"/>
        <v>5.9492417114179411E-3</v>
      </c>
      <c r="CK253" s="7" t="str">
        <f t="shared" si="594"/>
        <v/>
      </c>
      <c r="CL253" s="8" t="str">
        <f t="shared" si="595"/>
        <v/>
      </c>
      <c r="CM253" s="8">
        <f t="shared" si="596"/>
        <v>1.9422199384901773E-3</v>
      </c>
      <c r="CO253" s="8" t="str">
        <f t="shared" si="597"/>
        <v/>
      </c>
      <c r="CP253" s="8" t="str">
        <f t="shared" si="598"/>
        <v/>
      </c>
      <c r="CQ253" s="8" t="str">
        <f t="shared" si="599"/>
        <v/>
      </c>
      <c r="CT253" s="9">
        <f t="shared" si="600"/>
        <v>0.6780521918432072</v>
      </c>
      <c r="CU253" s="9"/>
      <c r="CV253" s="3"/>
      <c r="CW253" s="3">
        <f t="shared" si="601"/>
        <v>1.4300181823209011E-3</v>
      </c>
      <c r="CX253" s="3">
        <f t="shared" si="602"/>
        <v>0.98643072644612539</v>
      </c>
      <c r="CY253" s="3">
        <f t="shared" si="603"/>
        <v>5.2008130972126783E-3</v>
      </c>
      <c r="CZ253" s="10">
        <f t="shared" si="604"/>
        <v>7.1457544064431902E-2</v>
      </c>
      <c r="DA253" s="3">
        <f t="shared" si="605"/>
        <v>0.9878607446284462</v>
      </c>
      <c r="DB253" s="3">
        <f t="shared" si="606"/>
        <v>5.170036633803745E-3</v>
      </c>
      <c r="DC253" s="3">
        <f t="shared" si="607"/>
        <v>0.55734502668272756</v>
      </c>
      <c r="DD253" s="3">
        <f t="shared" si="608"/>
        <v>5.424442902994547E-3</v>
      </c>
      <c r="DE253" s="3">
        <f t="shared" si="609"/>
        <v>5.9528520954194152E-3</v>
      </c>
      <c r="DF253" s="10">
        <f t="shared" si="610"/>
        <v>49.363080526880346</v>
      </c>
      <c r="DG253" s="1">
        <f t="shared" si="611"/>
        <v>0.9908742317006981</v>
      </c>
    </row>
    <row r="254" spans="1:111" ht="13" x14ac:dyDescent="0.15">
      <c r="A254" s="1" t="s">
        <v>413</v>
      </c>
      <c r="B254" s="2" t="s">
        <v>502</v>
      </c>
      <c r="C254" s="2" t="s">
        <v>274</v>
      </c>
      <c r="D254" s="3" t="s">
        <v>529</v>
      </c>
      <c r="E254" s="3" t="s">
        <v>532</v>
      </c>
      <c r="G254" s="4" t="str">
        <f t="shared" si="545"/>
        <v>ok</v>
      </c>
      <c r="I254" s="5">
        <v>0</v>
      </c>
      <c r="J254" s="5">
        <v>0.249</v>
      </c>
      <c r="K254" s="5"/>
      <c r="L254" s="5"/>
      <c r="M254" s="5">
        <v>0.08</v>
      </c>
      <c r="N254" s="5">
        <v>0</v>
      </c>
      <c r="O254" s="5"/>
      <c r="P254" s="5">
        <v>0.126</v>
      </c>
      <c r="Q254" s="5">
        <v>0</v>
      </c>
      <c r="R254" s="5">
        <v>61.747</v>
      </c>
      <c r="S254" s="5">
        <v>2.8439999999999999</v>
      </c>
      <c r="T254" s="5"/>
      <c r="U254" s="5"/>
      <c r="V254" s="5">
        <v>31.888000000000002</v>
      </c>
      <c r="W254" s="5"/>
      <c r="X254" s="5">
        <v>0.96599999999999997</v>
      </c>
      <c r="Y254" s="5">
        <v>1.1299999999999999</v>
      </c>
      <c r="Z254" s="5"/>
      <c r="AA254" s="5"/>
      <c r="AB254" s="5"/>
      <c r="AC254" s="5"/>
      <c r="AD254" s="5"/>
      <c r="AE254" s="5">
        <v>4.1000000000000002E-2</v>
      </c>
      <c r="AF254" s="5"/>
      <c r="AG254" s="5"/>
      <c r="AH254" s="5"/>
      <c r="AI254" s="4">
        <f t="shared" si="546"/>
        <v>99.070999999999984</v>
      </c>
      <c r="AJ254" s="1"/>
      <c r="AL254" s="6">
        <f t="shared" si="547"/>
        <v>0</v>
      </c>
      <c r="AM254" s="6">
        <f t="shared" si="548"/>
        <v>0.22496379568249053</v>
      </c>
      <c r="AN254" s="6" t="str">
        <f t="shared" si="549"/>
        <v/>
      </c>
      <c r="AO254" s="6" t="str">
        <f t="shared" si="550"/>
        <v/>
      </c>
      <c r="AP254" s="6">
        <f t="shared" si="551"/>
        <v>6.3518370437725777E-2</v>
      </c>
      <c r="AQ254" s="6">
        <f t="shared" si="552"/>
        <v>0</v>
      </c>
      <c r="AR254" s="6" t="str">
        <f t="shared" si="553"/>
        <v/>
      </c>
      <c r="AS254" s="6">
        <f t="shared" si="554"/>
        <v>3.1104463668711002E-2</v>
      </c>
      <c r="AT254" s="6">
        <f t="shared" si="555"/>
        <v>0</v>
      </c>
      <c r="AU254" s="6">
        <f t="shared" si="556"/>
        <v>47.643329484392162</v>
      </c>
      <c r="AV254" s="6">
        <f t="shared" si="557"/>
        <v>0.6925281321262543</v>
      </c>
      <c r="AW254" s="6" t="str">
        <f t="shared" si="558"/>
        <v/>
      </c>
      <c r="AX254" s="6" t="str">
        <f t="shared" si="559"/>
        <v/>
      </c>
      <c r="AY254" s="6">
        <f t="shared" si="560"/>
        <v>50.174155598431938</v>
      </c>
      <c r="AZ254" s="6" t="str">
        <f t="shared" si="561"/>
        <v/>
      </c>
      <c r="BA254" s="6">
        <f t="shared" si="562"/>
        <v>0.65053058526409191</v>
      </c>
      <c r="BB254" s="6">
        <f t="shared" si="563"/>
        <v>0.46825463378433729</v>
      </c>
      <c r="BC254" s="6" t="str">
        <f t="shared" si="564"/>
        <v/>
      </c>
      <c r="BD254" s="6" t="str">
        <f t="shared" si="565"/>
        <v/>
      </c>
      <c r="BE254" s="6" t="str">
        <f t="shared" si="566"/>
        <v/>
      </c>
      <c r="BF254" s="6" t="str">
        <f t="shared" si="567"/>
        <v/>
      </c>
      <c r="BG254" s="6" t="str">
        <f t="shared" si="568"/>
        <v/>
      </c>
      <c r="BH254" s="6">
        <f t="shared" si="569"/>
        <v>5.1614936212281227E-2</v>
      </c>
      <c r="BI254" s="6" t="str">
        <f t="shared" si="570"/>
        <v/>
      </c>
      <c r="BJ254" s="6" t="str">
        <f t="shared" si="571"/>
        <v/>
      </c>
      <c r="BK254" s="6" t="str">
        <f t="shared" si="572"/>
        <v/>
      </c>
      <c r="BM254" s="1">
        <v>2</v>
      </c>
      <c r="BN254" s="7">
        <f t="shared" si="573"/>
        <v>0</v>
      </c>
      <c r="BO254" s="8">
        <f t="shared" si="574"/>
        <v>4.4992759136498108E-3</v>
      </c>
      <c r="BP254" s="8" t="str">
        <f t="shared" si="575"/>
        <v/>
      </c>
      <c r="BQ254" s="8" t="str">
        <f t="shared" si="576"/>
        <v/>
      </c>
      <c r="BR254" s="8">
        <f t="shared" si="577"/>
        <v>1.2703674087545156E-3</v>
      </c>
      <c r="BS254" s="8">
        <f t="shared" si="578"/>
        <v>0</v>
      </c>
      <c r="BT254" s="8" t="str">
        <f t="shared" si="579"/>
        <v/>
      </c>
      <c r="BU254" s="8">
        <f t="shared" si="580"/>
        <v>6.2208927337422E-4</v>
      </c>
      <c r="BV254" s="8">
        <f t="shared" si="581"/>
        <v>0</v>
      </c>
      <c r="BW254" s="8">
        <f t="shared" si="582"/>
        <v>0.95286658968784321</v>
      </c>
      <c r="BX254" s="8">
        <f t="shared" si="583"/>
        <v>1.3850562642525086E-2</v>
      </c>
      <c r="BZ254" s="7" t="str">
        <f t="shared" si="584"/>
        <v/>
      </c>
      <c r="CA254" s="8" t="str">
        <f t="shared" si="585"/>
        <v/>
      </c>
      <c r="CB254" s="8">
        <f t="shared" si="586"/>
        <v>1.0034831119686387</v>
      </c>
      <c r="CD254" s="7" t="str">
        <f t="shared" si="587"/>
        <v/>
      </c>
      <c r="CE254" s="8">
        <f t="shared" si="588"/>
        <v>1.3010611705281838E-2</v>
      </c>
      <c r="CF254" s="8">
        <f t="shared" si="589"/>
        <v>9.3650926756867463E-3</v>
      </c>
      <c r="CG254" s="8" t="str">
        <f t="shared" si="590"/>
        <v/>
      </c>
      <c r="CH254" s="8" t="str">
        <f t="shared" si="591"/>
        <v/>
      </c>
      <c r="CI254" s="8" t="str">
        <f t="shared" si="592"/>
        <v/>
      </c>
      <c r="CJ254" s="8">
        <f t="shared" si="593"/>
        <v>2.2375704380968586E-2</v>
      </c>
      <c r="CK254" s="7" t="str">
        <f t="shared" si="594"/>
        <v/>
      </c>
      <c r="CL254" s="8" t="str">
        <f t="shared" si="595"/>
        <v/>
      </c>
      <c r="CM254" s="8">
        <f t="shared" si="596"/>
        <v>1.0322987242456245E-3</v>
      </c>
      <c r="CO254" s="8" t="str">
        <f t="shared" si="597"/>
        <v/>
      </c>
      <c r="CP254" s="8" t="str">
        <f t="shared" si="598"/>
        <v/>
      </c>
      <c r="CQ254" s="8" t="str">
        <f t="shared" si="599"/>
        <v/>
      </c>
      <c r="CT254" s="9">
        <f t="shared" si="600"/>
        <v>2.5308261140397761</v>
      </c>
      <c r="CU254" s="9"/>
      <c r="CV254" s="3"/>
      <c r="CW254" s="3">
        <f t="shared" si="601"/>
        <v>4.483658827922979E-3</v>
      </c>
      <c r="CX254" s="3">
        <f t="shared" si="602"/>
        <v>0.94955916878212754</v>
      </c>
      <c r="CY254" s="3">
        <f t="shared" si="603"/>
        <v>1.3802487034737411E-2</v>
      </c>
      <c r="CZ254" s="10">
        <f t="shared" si="604"/>
        <v>0.22496379568249053</v>
      </c>
      <c r="DA254" s="3">
        <f t="shared" si="605"/>
        <v>0.95404282761005055</v>
      </c>
      <c r="DB254" s="3">
        <f t="shared" si="606"/>
        <v>1.3501431602265324E-2</v>
      </c>
      <c r="DC254" s="3">
        <f t="shared" si="607"/>
        <v>1.8113133511746837</v>
      </c>
      <c r="DD254" s="3">
        <f t="shared" si="608"/>
        <v>1.4739776868210359E-2</v>
      </c>
      <c r="DE254" s="3">
        <f t="shared" si="609"/>
        <v>2.2298037818565576E-2</v>
      </c>
      <c r="DF254" s="10">
        <f t="shared" si="610"/>
        <v>47.868293280074653</v>
      </c>
      <c r="DG254" s="1">
        <f t="shared" si="611"/>
        <v>0.96700827919573551</v>
      </c>
    </row>
    <row r="255" spans="1:111" ht="13" x14ac:dyDescent="0.15">
      <c r="A255" s="1" t="s">
        <v>413</v>
      </c>
      <c r="B255" s="2" t="s">
        <v>502</v>
      </c>
      <c r="C255" s="2" t="s">
        <v>278</v>
      </c>
      <c r="D255" s="3" t="s">
        <v>529</v>
      </c>
      <c r="E255" s="3" t="s">
        <v>532</v>
      </c>
      <c r="G255" s="4" t="str">
        <f t="shared" si="545"/>
        <v>ok</v>
      </c>
      <c r="I255" s="5">
        <v>1.2999999999999999E-2</v>
      </c>
      <c r="J255" s="5">
        <v>0.82699999999999996</v>
      </c>
      <c r="K255" s="5"/>
      <c r="L255" s="5"/>
      <c r="M255" s="5">
        <v>7.4999999999999997E-2</v>
      </c>
      <c r="N255" s="5">
        <v>2.3E-2</v>
      </c>
      <c r="O255" s="5"/>
      <c r="P255" s="5">
        <v>0.23200000000000001</v>
      </c>
      <c r="Q255" s="5">
        <v>0</v>
      </c>
      <c r="R255" s="5">
        <v>60.814999999999998</v>
      </c>
      <c r="S255" s="5">
        <v>2.1800000000000002</v>
      </c>
      <c r="T255" s="5"/>
      <c r="U255" s="5"/>
      <c r="V255" s="5">
        <v>32.203000000000003</v>
      </c>
      <c r="W255" s="5"/>
      <c r="X255" s="5">
        <v>0.91300000000000003</v>
      </c>
      <c r="Y255" s="5">
        <v>0.83599999999999997</v>
      </c>
      <c r="Z255" s="5"/>
      <c r="AA255" s="5"/>
      <c r="AB255" s="5"/>
      <c r="AC255" s="5"/>
      <c r="AD255" s="5"/>
      <c r="AE255" s="5">
        <v>0.13700000000000001</v>
      </c>
      <c r="AF255" s="5"/>
      <c r="AG255" s="5"/>
      <c r="AH255" s="5"/>
      <c r="AI255" s="4">
        <f t="shared" si="546"/>
        <v>98.254000000000005</v>
      </c>
      <c r="AJ255" s="1"/>
      <c r="AL255" s="6">
        <f t="shared" si="547"/>
        <v>1.192167547287303E-2</v>
      </c>
      <c r="AM255" s="6">
        <f t="shared" si="548"/>
        <v>0.74608513949666855</v>
      </c>
      <c r="AN255" s="6" t="str">
        <f t="shared" si="549"/>
        <v/>
      </c>
      <c r="AO255" s="6" t="str">
        <f t="shared" si="550"/>
        <v/>
      </c>
      <c r="AP255" s="6">
        <f t="shared" si="551"/>
        <v>5.9462096926526577E-2</v>
      </c>
      <c r="AQ255" s="6">
        <f t="shared" si="552"/>
        <v>1.074240643794808E-2</v>
      </c>
      <c r="AR255" s="6" t="str">
        <f t="shared" si="553"/>
        <v/>
      </c>
      <c r="AS255" s="6">
        <f t="shared" si="554"/>
        <v>5.7188637977107361E-2</v>
      </c>
      <c r="AT255" s="6">
        <f t="shared" si="555"/>
        <v>0</v>
      </c>
      <c r="AU255" s="6">
        <f t="shared" si="556"/>
        <v>46.856144381462464</v>
      </c>
      <c r="AV255" s="6">
        <f t="shared" si="557"/>
        <v>0.53007084534226934</v>
      </c>
      <c r="AW255" s="6" t="str">
        <f t="shared" si="558"/>
        <v/>
      </c>
      <c r="AX255" s="6" t="str">
        <f t="shared" si="559"/>
        <v/>
      </c>
      <c r="AY255" s="6">
        <f t="shared" si="560"/>
        <v>50.596295381970656</v>
      </c>
      <c r="AZ255" s="6" t="str">
        <f t="shared" si="561"/>
        <v/>
      </c>
      <c r="BA255" s="6">
        <f t="shared" si="562"/>
        <v>0.61394712160817055</v>
      </c>
      <c r="BB255" s="6">
        <f t="shared" si="563"/>
        <v>0.34592306006674456</v>
      </c>
      <c r="BC255" s="6" t="str">
        <f t="shared" si="564"/>
        <v/>
      </c>
      <c r="BD255" s="6" t="str">
        <f t="shared" si="565"/>
        <v/>
      </c>
      <c r="BE255" s="6" t="str">
        <f t="shared" si="566"/>
        <v/>
      </c>
      <c r="BF255" s="6" t="str">
        <f t="shared" si="567"/>
        <v/>
      </c>
      <c r="BG255" s="6" t="str">
        <f t="shared" si="568"/>
        <v/>
      </c>
      <c r="BH255" s="6">
        <f t="shared" si="569"/>
        <v>0.17221925323856777</v>
      </c>
      <c r="BI255" s="6" t="str">
        <f t="shared" si="570"/>
        <v/>
      </c>
      <c r="BJ255" s="6" t="str">
        <f t="shared" si="571"/>
        <v/>
      </c>
      <c r="BK255" s="6" t="str">
        <f t="shared" si="572"/>
        <v/>
      </c>
      <c r="BM255" s="1">
        <v>2</v>
      </c>
      <c r="BN255" s="7">
        <f t="shared" si="573"/>
        <v>2.3843350945746062E-4</v>
      </c>
      <c r="BO255" s="8">
        <f t="shared" si="574"/>
        <v>1.4921702789933371E-2</v>
      </c>
      <c r="BP255" s="8" t="str">
        <f t="shared" si="575"/>
        <v/>
      </c>
      <c r="BQ255" s="8" t="str">
        <f t="shared" si="576"/>
        <v/>
      </c>
      <c r="BR255" s="8">
        <f t="shared" si="577"/>
        <v>1.1892419385305315E-3</v>
      </c>
      <c r="BS255" s="8">
        <f t="shared" si="578"/>
        <v>2.148481287589616E-4</v>
      </c>
      <c r="BT255" s="8" t="str">
        <f t="shared" si="579"/>
        <v/>
      </c>
      <c r="BU255" s="8">
        <f t="shared" si="580"/>
        <v>1.1437727595421472E-3</v>
      </c>
      <c r="BV255" s="8">
        <f t="shared" si="581"/>
        <v>0</v>
      </c>
      <c r="BW255" s="8">
        <f t="shared" si="582"/>
        <v>0.93712288762924922</v>
      </c>
      <c r="BX255" s="8">
        <f t="shared" si="583"/>
        <v>1.0601416906845386E-2</v>
      </c>
      <c r="BZ255" s="7" t="str">
        <f t="shared" si="584"/>
        <v/>
      </c>
      <c r="CA255" s="8" t="str">
        <f t="shared" si="585"/>
        <v/>
      </c>
      <c r="CB255" s="8">
        <f t="shared" si="586"/>
        <v>1.0119259076394131</v>
      </c>
      <c r="CD255" s="7" t="str">
        <f t="shared" si="587"/>
        <v/>
      </c>
      <c r="CE255" s="8">
        <f t="shared" si="588"/>
        <v>1.227894243216341E-2</v>
      </c>
      <c r="CF255" s="8">
        <f t="shared" si="589"/>
        <v>6.9184612013348913E-3</v>
      </c>
      <c r="CG255" s="8" t="str">
        <f t="shared" si="590"/>
        <v/>
      </c>
      <c r="CH255" s="8" t="str">
        <f t="shared" si="591"/>
        <v/>
      </c>
      <c r="CI255" s="8" t="str">
        <f t="shared" si="592"/>
        <v/>
      </c>
      <c r="CJ255" s="8">
        <f t="shared" si="593"/>
        <v>1.9197403633498301E-2</v>
      </c>
      <c r="CK255" s="7" t="str">
        <f t="shared" si="594"/>
        <v/>
      </c>
      <c r="CL255" s="8" t="str">
        <f t="shared" si="595"/>
        <v/>
      </c>
      <c r="CM255" s="8">
        <f t="shared" si="596"/>
        <v>3.4443850647713553E-3</v>
      </c>
      <c r="CO255" s="8" t="str">
        <f t="shared" si="597"/>
        <v/>
      </c>
      <c r="CP255" s="8" t="str">
        <f t="shared" si="598"/>
        <v/>
      </c>
      <c r="CQ255" s="8" t="str">
        <f t="shared" si="599"/>
        <v/>
      </c>
      <c r="CT255" s="9">
        <f t="shared" si="600"/>
        <v>3.7401510005081917</v>
      </c>
      <c r="CU255" s="9"/>
      <c r="CV255" s="3"/>
      <c r="CW255" s="3">
        <f t="shared" si="601"/>
        <v>1.4745845201989363E-2</v>
      </c>
      <c r="CX255" s="3">
        <f t="shared" si="602"/>
        <v>0.9260785602528333</v>
      </c>
      <c r="CY255" s="3">
        <f t="shared" si="603"/>
        <v>1.0476475428498533E-2</v>
      </c>
      <c r="CZ255" s="10">
        <f t="shared" si="604"/>
        <v>0.75800681496954159</v>
      </c>
      <c r="DA255" s="3">
        <f t="shared" si="605"/>
        <v>0.94106002894035401</v>
      </c>
      <c r="DB255" s="3">
        <f t="shared" si="606"/>
        <v>1.0281424918769457E-2</v>
      </c>
      <c r="DC255" s="3">
        <f t="shared" si="607"/>
        <v>1.4899410270171844</v>
      </c>
      <c r="DD255" s="3">
        <f t="shared" si="608"/>
        <v>1.1643134087730208E-2</v>
      </c>
      <c r="DE255" s="3">
        <f t="shared" si="609"/>
        <v>1.8971155386545407E-2</v>
      </c>
      <c r="DF255" s="10">
        <f t="shared" si="610"/>
        <v>47.614151196432005</v>
      </c>
      <c r="DG255" s="1">
        <f t="shared" si="611"/>
        <v>0.95319425965770688</v>
      </c>
    </row>
    <row r="256" spans="1:111" ht="13" x14ac:dyDescent="0.15">
      <c r="A256" s="1" t="s">
        <v>413</v>
      </c>
      <c r="B256" s="2" t="s">
        <v>502</v>
      </c>
      <c r="C256" s="2" t="s">
        <v>279</v>
      </c>
      <c r="D256" s="3" t="s">
        <v>529</v>
      </c>
      <c r="E256" s="3" t="s">
        <v>532</v>
      </c>
      <c r="G256" s="4" t="str">
        <f t="shared" si="545"/>
        <v>ok</v>
      </c>
      <c r="I256" s="5">
        <v>0</v>
      </c>
      <c r="J256" s="5">
        <v>0.128</v>
      </c>
      <c r="K256" s="5"/>
      <c r="L256" s="5"/>
      <c r="M256" s="5">
        <v>0.113</v>
      </c>
      <c r="N256" s="5">
        <v>0</v>
      </c>
      <c r="O256" s="5"/>
      <c r="P256" s="5">
        <v>0</v>
      </c>
      <c r="Q256" s="5">
        <v>0</v>
      </c>
      <c r="R256" s="5">
        <v>63.752000000000002</v>
      </c>
      <c r="S256" s="5">
        <v>1.86</v>
      </c>
      <c r="T256" s="5"/>
      <c r="U256" s="5"/>
      <c r="V256" s="5">
        <v>32.375999999999998</v>
      </c>
      <c r="W256" s="5"/>
      <c r="X256" s="5">
        <v>0.39400000000000002</v>
      </c>
      <c r="Y256" s="5">
        <v>0.65500000000000003</v>
      </c>
      <c r="Z256" s="5"/>
      <c r="AA256" s="5"/>
      <c r="AB256" s="5"/>
      <c r="AC256" s="5"/>
      <c r="AD256" s="5"/>
      <c r="AE256" s="5">
        <v>5.3999999999999999E-2</v>
      </c>
      <c r="AF256" s="5"/>
      <c r="AG256" s="5"/>
      <c r="AH256" s="5"/>
      <c r="AI256" s="4">
        <f t="shared" si="546"/>
        <v>99.332000000000022</v>
      </c>
      <c r="AJ256" s="1"/>
      <c r="AL256" s="6">
        <f t="shared" si="547"/>
        <v>0</v>
      </c>
      <c r="AM256" s="6">
        <f t="shared" si="548"/>
        <v>0.11405257168104323</v>
      </c>
      <c r="AN256" s="6" t="str">
        <f t="shared" si="549"/>
        <v/>
      </c>
      <c r="AO256" s="6" t="str">
        <f t="shared" si="550"/>
        <v/>
      </c>
      <c r="AP256" s="6">
        <f t="shared" si="551"/>
        <v>8.8484995466454427E-2</v>
      </c>
      <c r="AQ256" s="6">
        <f t="shared" si="552"/>
        <v>0</v>
      </c>
      <c r="AR256" s="6" t="str">
        <f t="shared" si="553"/>
        <v/>
      </c>
      <c r="AS256" s="6">
        <f t="shared" si="554"/>
        <v>0</v>
      </c>
      <c r="AT256" s="6">
        <f t="shared" si="555"/>
        <v>0</v>
      </c>
      <c r="AU256" s="6">
        <f t="shared" si="556"/>
        <v>48.51341917953004</v>
      </c>
      <c r="AV256" s="6">
        <f t="shared" si="557"/>
        <v>0.44668626741530748</v>
      </c>
      <c r="AW256" s="6" t="str">
        <f t="shared" si="558"/>
        <v/>
      </c>
      <c r="AX256" s="6" t="str">
        <f t="shared" si="559"/>
        <v/>
      </c>
      <c r="AY256" s="6">
        <f t="shared" si="560"/>
        <v>50.240946325140413</v>
      </c>
      <c r="AZ256" s="6" t="str">
        <f t="shared" si="561"/>
        <v/>
      </c>
      <c r="BA256" s="6">
        <f t="shared" si="562"/>
        <v>0.26167886309310762</v>
      </c>
      <c r="BB256" s="6">
        <f t="shared" si="563"/>
        <v>0.26768668471838036</v>
      </c>
      <c r="BC256" s="6" t="str">
        <f t="shared" si="564"/>
        <v/>
      </c>
      <c r="BD256" s="6" t="str">
        <f t="shared" si="565"/>
        <v/>
      </c>
      <c r="BE256" s="6" t="str">
        <f t="shared" si="566"/>
        <v/>
      </c>
      <c r="BF256" s="6" t="str">
        <f t="shared" si="567"/>
        <v/>
      </c>
      <c r="BG256" s="6" t="str">
        <f t="shared" si="568"/>
        <v/>
      </c>
      <c r="BH256" s="6">
        <f t="shared" si="569"/>
        <v>6.704511295522643E-2</v>
      </c>
      <c r="BI256" s="6" t="str">
        <f t="shared" si="570"/>
        <v/>
      </c>
      <c r="BJ256" s="6" t="str">
        <f t="shared" si="571"/>
        <v/>
      </c>
      <c r="BK256" s="6" t="str">
        <f t="shared" si="572"/>
        <v/>
      </c>
      <c r="BM256" s="1">
        <v>2</v>
      </c>
      <c r="BN256" s="7">
        <f t="shared" si="573"/>
        <v>0</v>
      </c>
      <c r="BO256" s="8">
        <f t="shared" si="574"/>
        <v>2.2810514336208646E-3</v>
      </c>
      <c r="BP256" s="8" t="str">
        <f t="shared" si="575"/>
        <v/>
      </c>
      <c r="BQ256" s="8" t="str">
        <f t="shared" si="576"/>
        <v/>
      </c>
      <c r="BR256" s="8">
        <f t="shared" si="577"/>
        <v>1.7696999093290886E-3</v>
      </c>
      <c r="BS256" s="8">
        <f t="shared" si="578"/>
        <v>0</v>
      </c>
      <c r="BT256" s="8" t="str">
        <f t="shared" si="579"/>
        <v/>
      </c>
      <c r="BU256" s="8">
        <f t="shared" si="580"/>
        <v>0</v>
      </c>
      <c r="BV256" s="8">
        <f t="shared" si="581"/>
        <v>0</v>
      </c>
      <c r="BW256" s="8">
        <f t="shared" si="582"/>
        <v>0.97026838359060075</v>
      </c>
      <c r="BX256" s="8">
        <f t="shared" si="583"/>
        <v>8.9337253483061495E-3</v>
      </c>
      <c r="BZ256" s="7" t="str">
        <f t="shared" si="584"/>
        <v/>
      </c>
      <c r="CA256" s="8" t="str">
        <f t="shared" si="585"/>
        <v/>
      </c>
      <c r="CB256" s="8">
        <f t="shared" si="586"/>
        <v>1.0048189265028082</v>
      </c>
      <c r="CD256" s="7" t="str">
        <f t="shared" si="587"/>
        <v/>
      </c>
      <c r="CE256" s="8">
        <f t="shared" si="588"/>
        <v>5.2335772618621523E-3</v>
      </c>
      <c r="CF256" s="8">
        <f t="shared" si="589"/>
        <v>5.3537336943676071E-3</v>
      </c>
      <c r="CG256" s="8" t="str">
        <f t="shared" si="590"/>
        <v/>
      </c>
      <c r="CH256" s="8" t="str">
        <f t="shared" si="591"/>
        <v/>
      </c>
      <c r="CI256" s="8" t="str">
        <f t="shared" si="592"/>
        <v/>
      </c>
      <c r="CJ256" s="8">
        <f t="shared" si="593"/>
        <v>1.0587310956229759E-2</v>
      </c>
      <c r="CK256" s="7" t="str">
        <f t="shared" si="594"/>
        <v/>
      </c>
      <c r="CL256" s="8" t="str">
        <f t="shared" si="595"/>
        <v/>
      </c>
      <c r="CM256" s="8">
        <f t="shared" si="596"/>
        <v>1.3409022591045286E-3</v>
      </c>
      <c r="CO256" s="8" t="str">
        <f t="shared" si="597"/>
        <v/>
      </c>
      <c r="CP256" s="8" t="str">
        <f t="shared" si="598"/>
        <v/>
      </c>
      <c r="CQ256" s="8" t="str">
        <f t="shared" si="599"/>
        <v/>
      </c>
      <c r="CT256" s="9">
        <f t="shared" si="600"/>
        <v>1.7275271456103738</v>
      </c>
      <c r="CU256" s="9"/>
      <c r="CV256" s="3"/>
      <c r="CW256" s="3">
        <f t="shared" si="601"/>
        <v>2.2701119310718811E-3</v>
      </c>
      <c r="CX256" s="3">
        <f t="shared" si="602"/>
        <v>0.96561515512804097</v>
      </c>
      <c r="CY256" s="3">
        <f t="shared" si="603"/>
        <v>8.8908808469594265E-3</v>
      </c>
      <c r="CZ256" s="10">
        <f t="shared" si="604"/>
        <v>0.11405257168104323</v>
      </c>
      <c r="DA256" s="3">
        <f t="shared" si="605"/>
        <v>0.96788526705911282</v>
      </c>
      <c r="DB256" s="3">
        <f t="shared" si="606"/>
        <v>8.7981785208075796E-3</v>
      </c>
      <c r="DC256" s="3">
        <f t="shared" si="607"/>
        <v>0.97605181522679541</v>
      </c>
      <c r="DD256" s="3">
        <f t="shared" si="608"/>
        <v>1.0541027682102473E-2</v>
      </c>
      <c r="DE256" s="3">
        <f t="shared" si="609"/>
        <v>1.0536536162866724E-2</v>
      </c>
      <c r="DF256" s="10">
        <f t="shared" si="610"/>
        <v>48.627471751211083</v>
      </c>
      <c r="DG256" s="1">
        <f t="shared" si="611"/>
        <v>0.97309374504835333</v>
      </c>
    </row>
    <row r="257" spans="1:111" ht="13" x14ac:dyDescent="0.15">
      <c r="A257" s="1" t="s">
        <v>413</v>
      </c>
      <c r="B257" s="2" t="s">
        <v>502</v>
      </c>
      <c r="C257" s="2" t="s">
        <v>280</v>
      </c>
      <c r="D257" s="3" t="s">
        <v>529</v>
      </c>
      <c r="E257" s="3" t="s">
        <v>532</v>
      </c>
      <c r="G257" s="4" t="str">
        <f t="shared" si="545"/>
        <v>ok</v>
      </c>
      <c r="I257" s="5">
        <v>0</v>
      </c>
      <c r="J257" s="5">
        <v>0.81</v>
      </c>
      <c r="K257" s="5"/>
      <c r="L257" s="5"/>
      <c r="M257" s="5">
        <v>0</v>
      </c>
      <c r="N257" s="5">
        <v>0</v>
      </c>
      <c r="O257" s="5"/>
      <c r="P257" s="5">
        <v>0.255</v>
      </c>
      <c r="Q257" s="5">
        <v>0</v>
      </c>
      <c r="R257" s="5">
        <v>61.668999999999997</v>
      </c>
      <c r="S257" s="5">
        <v>2.202</v>
      </c>
      <c r="T257" s="5"/>
      <c r="U257" s="5"/>
      <c r="V257" s="5">
        <v>32.14</v>
      </c>
      <c r="W257" s="5"/>
      <c r="X257" s="5">
        <v>0.88</v>
      </c>
      <c r="Y257" s="5">
        <v>0.69899999999999995</v>
      </c>
      <c r="Z257" s="5"/>
      <c r="AA257" s="5"/>
      <c r="AB257" s="5"/>
      <c r="AC257" s="5"/>
      <c r="AD257" s="5"/>
      <c r="AE257" s="5">
        <v>2.3E-2</v>
      </c>
      <c r="AF257" s="5"/>
      <c r="AG257" s="5"/>
      <c r="AH257" s="5"/>
      <c r="AI257" s="4">
        <f t="shared" si="546"/>
        <v>98.677999999999983</v>
      </c>
      <c r="AJ257" s="1"/>
      <c r="AL257" s="6">
        <f t="shared" si="547"/>
        <v>0</v>
      </c>
      <c r="AM257" s="6">
        <f t="shared" si="548"/>
        <v>0.72892345053549523</v>
      </c>
      <c r="AN257" s="6" t="str">
        <f t="shared" si="549"/>
        <v/>
      </c>
      <c r="AO257" s="6" t="str">
        <f t="shared" si="550"/>
        <v/>
      </c>
      <c r="AP257" s="6">
        <f t="shared" si="551"/>
        <v>0</v>
      </c>
      <c r="AQ257" s="6">
        <f t="shared" si="552"/>
        <v>0</v>
      </c>
      <c r="AR257" s="6" t="str">
        <f t="shared" si="553"/>
        <v/>
      </c>
      <c r="AS257" s="6">
        <f t="shared" si="554"/>
        <v>6.270121725514162E-2</v>
      </c>
      <c r="AT257" s="6">
        <f t="shared" si="555"/>
        <v>0</v>
      </c>
      <c r="AU257" s="6">
        <f t="shared" si="556"/>
        <v>47.39546270785727</v>
      </c>
      <c r="AV257" s="6">
        <f t="shared" si="557"/>
        <v>0.53408300961396349</v>
      </c>
      <c r="AW257" s="6" t="str">
        <f t="shared" si="558"/>
        <v/>
      </c>
      <c r="AX257" s="6" t="str">
        <f t="shared" si="559"/>
        <v/>
      </c>
      <c r="AY257" s="6">
        <f t="shared" si="560"/>
        <v>50.371198340855365</v>
      </c>
      <c r="AZ257" s="6" t="str">
        <f t="shared" si="561"/>
        <v/>
      </c>
      <c r="BA257" s="6">
        <f t="shared" si="562"/>
        <v>0.59027839183516451</v>
      </c>
      <c r="BB257" s="6">
        <f t="shared" si="563"/>
        <v>0.28851236820427856</v>
      </c>
      <c r="BC257" s="6" t="str">
        <f t="shared" si="564"/>
        <v/>
      </c>
      <c r="BD257" s="6" t="str">
        <f t="shared" si="565"/>
        <v/>
      </c>
      <c r="BE257" s="6" t="str">
        <f t="shared" si="566"/>
        <v/>
      </c>
      <c r="BF257" s="6" t="str">
        <f t="shared" si="567"/>
        <v/>
      </c>
      <c r="BG257" s="6" t="str">
        <f t="shared" si="568"/>
        <v/>
      </c>
      <c r="BH257" s="6">
        <f t="shared" si="569"/>
        <v>2.8840513843331392E-2</v>
      </c>
      <c r="BI257" s="6" t="str">
        <f t="shared" si="570"/>
        <v/>
      </c>
      <c r="BJ257" s="6" t="str">
        <f t="shared" si="571"/>
        <v/>
      </c>
      <c r="BK257" s="6" t="str">
        <f t="shared" si="572"/>
        <v/>
      </c>
      <c r="BM257" s="1">
        <v>2</v>
      </c>
      <c r="BN257" s="7">
        <f t="shared" si="573"/>
        <v>0</v>
      </c>
      <c r="BO257" s="8">
        <f t="shared" si="574"/>
        <v>1.4578469010709905E-2</v>
      </c>
      <c r="BP257" s="8" t="str">
        <f t="shared" si="575"/>
        <v/>
      </c>
      <c r="BQ257" s="8" t="str">
        <f t="shared" si="576"/>
        <v/>
      </c>
      <c r="BR257" s="8">
        <f t="shared" si="577"/>
        <v>0</v>
      </c>
      <c r="BS257" s="8">
        <f t="shared" si="578"/>
        <v>0</v>
      </c>
      <c r="BT257" s="8" t="str">
        <f t="shared" si="579"/>
        <v/>
      </c>
      <c r="BU257" s="8">
        <f t="shared" si="580"/>
        <v>1.2540243451028324E-3</v>
      </c>
      <c r="BV257" s="8">
        <f t="shared" si="581"/>
        <v>0</v>
      </c>
      <c r="BW257" s="8">
        <f t="shared" si="582"/>
        <v>0.94790925415714544</v>
      </c>
      <c r="BX257" s="8">
        <f t="shared" si="583"/>
        <v>1.068166019227927E-2</v>
      </c>
      <c r="BZ257" s="7" t="str">
        <f t="shared" si="584"/>
        <v/>
      </c>
      <c r="CA257" s="8" t="str">
        <f t="shared" si="585"/>
        <v/>
      </c>
      <c r="CB257" s="8">
        <f t="shared" si="586"/>
        <v>1.0074239668171072</v>
      </c>
      <c r="CD257" s="7" t="str">
        <f t="shared" si="587"/>
        <v/>
      </c>
      <c r="CE257" s="8">
        <f t="shared" si="588"/>
        <v>1.1805567836703289E-2</v>
      </c>
      <c r="CF257" s="8">
        <f t="shared" si="589"/>
        <v>5.7702473640855708E-3</v>
      </c>
      <c r="CG257" s="8" t="str">
        <f t="shared" si="590"/>
        <v/>
      </c>
      <c r="CH257" s="8" t="str">
        <f t="shared" si="591"/>
        <v/>
      </c>
      <c r="CI257" s="8" t="str">
        <f t="shared" si="592"/>
        <v/>
      </c>
      <c r="CJ257" s="8">
        <f t="shared" si="593"/>
        <v>1.7575815200788859E-2</v>
      </c>
      <c r="CK257" s="7" t="str">
        <f t="shared" si="594"/>
        <v/>
      </c>
      <c r="CL257" s="8" t="str">
        <f t="shared" si="595"/>
        <v/>
      </c>
      <c r="CM257" s="8">
        <f t="shared" si="596"/>
        <v>5.768102768666278E-4</v>
      </c>
      <c r="CO257" s="8" t="str">
        <f t="shared" si="597"/>
        <v/>
      </c>
      <c r="CP257" s="8" t="str">
        <f t="shared" si="598"/>
        <v/>
      </c>
      <c r="CQ257" s="8" t="str">
        <f t="shared" si="599"/>
        <v/>
      </c>
      <c r="CT257" s="9">
        <f t="shared" si="600"/>
        <v>2.9757356329980951</v>
      </c>
      <c r="CU257" s="9"/>
      <c r="CV257" s="3"/>
      <c r="CW257" s="3">
        <f t="shared" si="601"/>
        <v>1.4471036515807402E-2</v>
      </c>
      <c r="CX257" s="3">
        <f t="shared" si="602"/>
        <v>0.9409238665941263</v>
      </c>
      <c r="CY257" s="3">
        <f t="shared" si="603"/>
        <v>1.0602944285738311E-2</v>
      </c>
      <c r="CZ257" s="10">
        <f t="shared" si="604"/>
        <v>0.72892345053549523</v>
      </c>
      <c r="DA257" s="3">
        <f t="shared" si="605"/>
        <v>0.95539490310993369</v>
      </c>
      <c r="DB257" s="3">
        <f t="shared" si="606"/>
        <v>1.0421134111121959E-2</v>
      </c>
      <c r="DC257" s="3">
        <f t="shared" si="607"/>
        <v>1.4128737696534066</v>
      </c>
      <c r="DD257" s="3">
        <f t="shared" si="608"/>
        <v>1.0421134111121959E-2</v>
      </c>
      <c r="DE257" s="3">
        <f t="shared" si="609"/>
        <v>1.7446294489417941E-2</v>
      </c>
      <c r="DF257" s="10">
        <f t="shared" si="610"/>
        <v>48.124386158392767</v>
      </c>
      <c r="DG257" s="1">
        <f t="shared" si="611"/>
        <v>0.96711347267504166</v>
      </c>
    </row>
    <row r="258" spans="1:111" ht="13" x14ac:dyDescent="0.15">
      <c r="A258" s="1" t="s">
        <v>413</v>
      </c>
      <c r="B258" s="2" t="s">
        <v>502</v>
      </c>
      <c r="C258" s="2" t="s">
        <v>281</v>
      </c>
      <c r="D258" s="3" t="s">
        <v>529</v>
      </c>
      <c r="E258" s="3" t="s">
        <v>533</v>
      </c>
      <c r="G258" s="4" t="str">
        <f t="shared" si="545"/>
        <v>ok</v>
      </c>
      <c r="I258" s="5">
        <v>0</v>
      </c>
      <c r="J258" s="5">
        <v>1.1140000000000001</v>
      </c>
      <c r="K258" s="5"/>
      <c r="L258" s="5"/>
      <c r="M258" s="5">
        <v>0</v>
      </c>
      <c r="N258" s="5">
        <v>6.4000000000000001E-2</v>
      </c>
      <c r="O258" s="5"/>
      <c r="P258" s="5">
        <v>0.41</v>
      </c>
      <c r="Q258" s="5">
        <v>0</v>
      </c>
      <c r="R258" s="5">
        <v>60.817999999999998</v>
      </c>
      <c r="S258" s="5">
        <v>2.1579999999999999</v>
      </c>
      <c r="T258" s="5"/>
      <c r="U258" s="5"/>
      <c r="V258" s="5">
        <v>32.338999999999999</v>
      </c>
      <c r="W258" s="5"/>
      <c r="X258" s="5">
        <v>1.2430000000000001</v>
      </c>
      <c r="Y258" s="5">
        <v>0.71499999999999997</v>
      </c>
      <c r="Z258" s="5"/>
      <c r="AA258" s="5"/>
      <c r="AB258" s="5"/>
      <c r="AC258" s="5"/>
      <c r="AD258" s="5"/>
      <c r="AE258" s="5">
        <v>1.4999999999999999E-2</v>
      </c>
      <c r="AF258" s="5"/>
      <c r="AG258" s="5"/>
      <c r="AH258" s="5"/>
      <c r="AI258" s="4">
        <f t="shared" si="546"/>
        <v>98.875999999999991</v>
      </c>
      <c r="AJ258" s="1"/>
      <c r="AL258" s="6">
        <f t="shared" si="547"/>
        <v>0</v>
      </c>
      <c r="AM258" s="6">
        <f t="shared" si="548"/>
        <v>1.0002068456835733</v>
      </c>
      <c r="AN258" s="6" t="str">
        <f t="shared" si="549"/>
        <v/>
      </c>
      <c r="AO258" s="6" t="str">
        <f t="shared" si="550"/>
        <v/>
      </c>
      <c r="AP258" s="6">
        <f t="shared" si="551"/>
        <v>0</v>
      </c>
      <c r="AQ258" s="6">
        <f t="shared" si="552"/>
        <v>2.9749212190391998E-2</v>
      </c>
      <c r="AR258" s="6" t="str">
        <f t="shared" si="553"/>
        <v/>
      </c>
      <c r="AS258" s="6">
        <f t="shared" si="554"/>
        <v>0.10058364662302195</v>
      </c>
      <c r="AT258" s="6">
        <f t="shared" si="555"/>
        <v>0</v>
      </c>
      <c r="AU258" s="6">
        <f t="shared" si="556"/>
        <v>46.634757630066275</v>
      </c>
      <c r="AV258" s="6">
        <f t="shared" si="557"/>
        <v>0.52221653204284768</v>
      </c>
      <c r="AW258" s="6" t="str">
        <f t="shared" si="558"/>
        <v/>
      </c>
      <c r="AX258" s="6" t="str">
        <f t="shared" si="559"/>
        <v/>
      </c>
      <c r="AY258" s="6">
        <f t="shared" si="560"/>
        <v>50.567411748729498</v>
      </c>
      <c r="AZ258" s="6" t="str">
        <f t="shared" si="561"/>
        <v/>
      </c>
      <c r="BA258" s="6">
        <f t="shared" si="562"/>
        <v>0.83186541781585088</v>
      </c>
      <c r="BB258" s="6">
        <f t="shared" si="563"/>
        <v>0.29444286170826983</v>
      </c>
      <c r="BC258" s="6" t="str">
        <f t="shared" si="564"/>
        <v/>
      </c>
      <c r="BD258" s="6" t="str">
        <f t="shared" si="565"/>
        <v/>
      </c>
      <c r="BE258" s="6" t="str">
        <f t="shared" si="566"/>
        <v/>
      </c>
      <c r="BF258" s="6" t="str">
        <f t="shared" si="567"/>
        <v/>
      </c>
      <c r="BG258" s="6" t="str">
        <f t="shared" si="568"/>
        <v/>
      </c>
      <c r="BH258" s="6">
        <f t="shared" si="569"/>
        <v>1.8766105140263448E-2</v>
      </c>
      <c r="BI258" s="6" t="str">
        <f t="shared" si="570"/>
        <v/>
      </c>
      <c r="BJ258" s="6" t="str">
        <f t="shared" si="571"/>
        <v/>
      </c>
      <c r="BK258" s="6" t="str">
        <f t="shared" si="572"/>
        <v/>
      </c>
      <c r="BM258" s="1">
        <v>2</v>
      </c>
      <c r="BN258" s="7">
        <f t="shared" si="573"/>
        <v>0</v>
      </c>
      <c r="BO258" s="8">
        <f t="shared" si="574"/>
        <v>2.0004136913671467E-2</v>
      </c>
      <c r="BP258" s="8" t="str">
        <f t="shared" si="575"/>
        <v/>
      </c>
      <c r="BQ258" s="8" t="str">
        <f t="shared" si="576"/>
        <v/>
      </c>
      <c r="BR258" s="8">
        <f t="shared" si="577"/>
        <v>0</v>
      </c>
      <c r="BS258" s="8">
        <f t="shared" si="578"/>
        <v>5.9498424380783992E-4</v>
      </c>
      <c r="BT258" s="8" t="str">
        <f t="shared" si="579"/>
        <v/>
      </c>
      <c r="BU258" s="8">
        <f t="shared" si="580"/>
        <v>2.0116729324604391E-3</v>
      </c>
      <c r="BV258" s="8">
        <f t="shared" si="581"/>
        <v>0</v>
      </c>
      <c r="BW258" s="8">
        <f t="shared" si="582"/>
        <v>0.93269515260132552</v>
      </c>
      <c r="BX258" s="8">
        <f t="shared" si="583"/>
        <v>1.0444330640856954E-2</v>
      </c>
      <c r="BZ258" s="7" t="str">
        <f t="shared" si="584"/>
        <v/>
      </c>
      <c r="CA258" s="8" t="str">
        <f t="shared" si="585"/>
        <v/>
      </c>
      <c r="CB258" s="8">
        <f t="shared" si="586"/>
        <v>1.0113482349745899</v>
      </c>
      <c r="CD258" s="7" t="str">
        <f t="shared" si="587"/>
        <v/>
      </c>
      <c r="CE258" s="8">
        <f t="shared" si="588"/>
        <v>1.6637308356317018E-2</v>
      </c>
      <c r="CF258" s="8">
        <f t="shared" si="589"/>
        <v>5.8888572341653962E-3</v>
      </c>
      <c r="CG258" s="8" t="str">
        <f t="shared" si="590"/>
        <v/>
      </c>
      <c r="CH258" s="8" t="str">
        <f t="shared" si="591"/>
        <v/>
      </c>
      <c r="CI258" s="8" t="str">
        <f t="shared" si="592"/>
        <v/>
      </c>
      <c r="CJ258" s="8">
        <f t="shared" si="593"/>
        <v>2.2526165590482414E-2</v>
      </c>
      <c r="CK258" s="7" t="str">
        <f t="shared" si="594"/>
        <v/>
      </c>
      <c r="CL258" s="8" t="str">
        <f t="shared" si="595"/>
        <v/>
      </c>
      <c r="CM258" s="8">
        <f t="shared" si="596"/>
        <v>3.7532210280526895E-4</v>
      </c>
      <c r="CO258" s="8" t="str">
        <f t="shared" si="597"/>
        <v/>
      </c>
      <c r="CP258" s="8" t="str">
        <f t="shared" si="598"/>
        <v/>
      </c>
      <c r="CQ258" s="8" t="str">
        <f t="shared" si="599"/>
        <v/>
      </c>
      <c r="CT258" s="9">
        <f t="shared" si="600"/>
        <v>3.9326541186632227</v>
      </c>
      <c r="CU258" s="9"/>
      <c r="CV258" s="3"/>
      <c r="CW258" s="3">
        <f t="shared" si="601"/>
        <v>1.9779672541945029E-2</v>
      </c>
      <c r="CX258" s="3">
        <f t="shared" si="602"/>
        <v>0.92222947580934811</v>
      </c>
      <c r="CY258" s="3">
        <f t="shared" si="603"/>
        <v>1.0327135876317979E-2</v>
      </c>
      <c r="CZ258" s="10">
        <f t="shared" si="604"/>
        <v>1.0002068456835733</v>
      </c>
      <c r="DA258" s="3">
        <f t="shared" si="605"/>
        <v>0.94200914835129312</v>
      </c>
      <c r="DB258" s="3">
        <f t="shared" si="606"/>
        <v>1.010212713957181E-2</v>
      </c>
      <c r="DC258" s="3">
        <f t="shared" si="607"/>
        <v>1.6485248115669684</v>
      </c>
      <c r="DD258" s="3">
        <f t="shared" si="608"/>
        <v>1.0677617009020793E-2</v>
      </c>
      <c r="DE258" s="3">
        <f t="shared" si="609"/>
        <v>2.2273401793249166E-2</v>
      </c>
      <c r="DF258" s="10">
        <f t="shared" si="610"/>
        <v>47.634964475749847</v>
      </c>
      <c r="DG258" s="1">
        <f t="shared" si="611"/>
        <v>0.95845977117433578</v>
      </c>
    </row>
    <row r="259" spans="1:111" ht="13" x14ac:dyDescent="0.15">
      <c r="A259" s="1" t="s">
        <v>413</v>
      </c>
      <c r="B259" s="2" t="s">
        <v>502</v>
      </c>
      <c r="C259" s="2" t="s">
        <v>282</v>
      </c>
      <c r="D259" s="3" t="s">
        <v>529</v>
      </c>
      <c r="E259" s="3" t="s">
        <v>532</v>
      </c>
      <c r="G259" s="4" t="str">
        <f t="shared" si="545"/>
        <v>ok</v>
      </c>
      <c r="I259" s="5">
        <v>0</v>
      </c>
      <c r="J259" s="5">
        <v>0.42399999999999999</v>
      </c>
      <c r="K259" s="5"/>
      <c r="L259" s="5"/>
      <c r="M259" s="5">
        <v>8.5000000000000006E-2</v>
      </c>
      <c r="N259" s="5">
        <v>0</v>
      </c>
      <c r="O259" s="5"/>
      <c r="P259" s="5">
        <v>0.11700000000000001</v>
      </c>
      <c r="Q259" s="5">
        <v>0</v>
      </c>
      <c r="R259" s="5">
        <v>60.421999999999997</v>
      </c>
      <c r="S259" s="5">
        <v>4.2759999999999998</v>
      </c>
      <c r="T259" s="5"/>
      <c r="U259" s="5"/>
      <c r="V259" s="5">
        <v>31.28</v>
      </c>
      <c r="W259" s="5"/>
      <c r="X259" s="5">
        <v>0.754</v>
      </c>
      <c r="Y259" s="5">
        <v>0.77200000000000002</v>
      </c>
      <c r="Z259" s="5"/>
      <c r="AA259" s="5"/>
      <c r="AB259" s="5"/>
      <c r="AC259" s="5"/>
      <c r="AD259" s="5"/>
      <c r="AE259" s="5">
        <v>0.219</v>
      </c>
      <c r="AF259" s="5"/>
      <c r="AG259" s="5"/>
      <c r="AH259" s="5"/>
      <c r="AI259" s="4">
        <f t="shared" si="546"/>
        <v>98.349000000000004</v>
      </c>
      <c r="AJ259" s="1"/>
      <c r="AL259" s="6">
        <f t="shared" si="547"/>
        <v>0</v>
      </c>
      <c r="AM259" s="6">
        <f t="shared" si="548"/>
        <v>0.38905252751513481</v>
      </c>
      <c r="AN259" s="6" t="str">
        <f t="shared" si="549"/>
        <v/>
      </c>
      <c r="AO259" s="6" t="str">
        <f t="shared" si="550"/>
        <v/>
      </c>
      <c r="AP259" s="6">
        <f t="shared" si="551"/>
        <v>6.85420969715754E-2</v>
      </c>
      <c r="AQ259" s="6">
        <f t="shared" si="552"/>
        <v>0</v>
      </c>
      <c r="AR259" s="6" t="str">
        <f t="shared" si="553"/>
        <v/>
      </c>
      <c r="AS259" s="6">
        <f t="shared" si="554"/>
        <v>2.933371947916549E-2</v>
      </c>
      <c r="AT259" s="6">
        <f t="shared" si="555"/>
        <v>0</v>
      </c>
      <c r="AU259" s="6">
        <f t="shared" si="556"/>
        <v>47.348959412948105</v>
      </c>
      <c r="AV259" s="6">
        <f t="shared" si="557"/>
        <v>1.0574859969685386</v>
      </c>
      <c r="AW259" s="6" t="str">
        <f t="shared" si="558"/>
        <v/>
      </c>
      <c r="AX259" s="6" t="str">
        <f t="shared" si="559"/>
        <v/>
      </c>
      <c r="AY259" s="6">
        <f t="shared" si="560"/>
        <v>49.986028898188387</v>
      </c>
      <c r="AZ259" s="6" t="str">
        <f t="shared" si="561"/>
        <v/>
      </c>
      <c r="BA259" s="6">
        <f t="shared" si="562"/>
        <v>0.51569276704813838</v>
      </c>
      <c r="BB259" s="6">
        <f t="shared" si="563"/>
        <v>0.32490024679708951</v>
      </c>
      <c r="BC259" s="6" t="str">
        <f t="shared" si="564"/>
        <v/>
      </c>
      <c r="BD259" s="6" t="str">
        <f t="shared" si="565"/>
        <v/>
      </c>
      <c r="BE259" s="6" t="str">
        <f t="shared" si="566"/>
        <v/>
      </c>
      <c r="BF259" s="6" t="str">
        <f t="shared" si="567"/>
        <v/>
      </c>
      <c r="BG259" s="6" t="str">
        <f t="shared" si="568"/>
        <v/>
      </c>
      <c r="BH259" s="6">
        <f t="shared" si="569"/>
        <v>0.28000433408386144</v>
      </c>
      <c r="BI259" s="6" t="str">
        <f t="shared" si="570"/>
        <v/>
      </c>
      <c r="BJ259" s="6" t="str">
        <f t="shared" si="571"/>
        <v/>
      </c>
      <c r="BK259" s="6" t="str">
        <f t="shared" si="572"/>
        <v/>
      </c>
      <c r="BM259" s="1">
        <v>2</v>
      </c>
      <c r="BN259" s="7">
        <f t="shared" si="573"/>
        <v>0</v>
      </c>
      <c r="BO259" s="8">
        <f t="shared" si="574"/>
        <v>7.7810505503026961E-3</v>
      </c>
      <c r="BP259" s="8" t="str">
        <f t="shared" si="575"/>
        <v/>
      </c>
      <c r="BQ259" s="8" t="str">
        <f t="shared" si="576"/>
        <v/>
      </c>
      <c r="BR259" s="8">
        <f t="shared" si="577"/>
        <v>1.3708419394315081E-3</v>
      </c>
      <c r="BS259" s="8">
        <f t="shared" si="578"/>
        <v>0</v>
      </c>
      <c r="BT259" s="8" t="str">
        <f t="shared" si="579"/>
        <v/>
      </c>
      <c r="BU259" s="8">
        <f t="shared" si="580"/>
        <v>5.8667438958330976E-4</v>
      </c>
      <c r="BV259" s="8">
        <f t="shared" si="581"/>
        <v>0</v>
      </c>
      <c r="BW259" s="8">
        <f t="shared" si="582"/>
        <v>0.9469791882589621</v>
      </c>
      <c r="BX259" s="8">
        <f t="shared" si="583"/>
        <v>2.1149719939370773E-2</v>
      </c>
      <c r="BZ259" s="7" t="str">
        <f t="shared" si="584"/>
        <v/>
      </c>
      <c r="CA259" s="8" t="str">
        <f t="shared" si="585"/>
        <v/>
      </c>
      <c r="CB259" s="8">
        <f t="shared" si="586"/>
        <v>0.99972057796376779</v>
      </c>
      <c r="CD259" s="7" t="str">
        <f t="shared" si="587"/>
        <v/>
      </c>
      <c r="CE259" s="8">
        <f t="shared" si="588"/>
        <v>1.0313855340962767E-2</v>
      </c>
      <c r="CF259" s="8">
        <f t="shared" si="589"/>
        <v>6.4980049359417901E-3</v>
      </c>
      <c r="CG259" s="8" t="str">
        <f t="shared" si="590"/>
        <v/>
      </c>
      <c r="CH259" s="8" t="str">
        <f t="shared" si="591"/>
        <v/>
      </c>
      <c r="CI259" s="8" t="str">
        <f t="shared" si="592"/>
        <v/>
      </c>
      <c r="CJ259" s="8">
        <f t="shared" si="593"/>
        <v>1.6811860276904556E-2</v>
      </c>
      <c r="CK259" s="7" t="str">
        <f t="shared" si="594"/>
        <v/>
      </c>
      <c r="CL259" s="8" t="str">
        <f t="shared" si="595"/>
        <v/>
      </c>
      <c r="CM259" s="8">
        <f t="shared" si="596"/>
        <v>5.6000866816772292E-3</v>
      </c>
      <c r="CO259" s="8" t="str">
        <f t="shared" si="597"/>
        <v/>
      </c>
      <c r="CP259" s="8" t="str">
        <f t="shared" si="598"/>
        <v/>
      </c>
      <c r="CQ259" s="8" t="str">
        <f t="shared" si="599"/>
        <v/>
      </c>
      <c r="CT259" s="9">
        <f t="shared" si="600"/>
        <v>2.6370694852402821</v>
      </c>
      <c r="CU259" s="9"/>
      <c r="CV259" s="3"/>
      <c r="CW259" s="3">
        <f t="shared" si="601"/>
        <v>7.7832253549798393E-3</v>
      </c>
      <c r="CX259" s="3">
        <f t="shared" si="602"/>
        <v>0.94724386906966607</v>
      </c>
      <c r="CY259" s="3">
        <f t="shared" si="603"/>
        <v>2.1155631288943308E-2</v>
      </c>
      <c r="CZ259" s="10">
        <f t="shared" si="604"/>
        <v>0.38905252751513481</v>
      </c>
      <c r="DA259" s="3">
        <f t="shared" si="605"/>
        <v>0.95502709442464584</v>
      </c>
      <c r="DB259" s="3">
        <f t="shared" si="606"/>
        <v>2.0805750159802971E-2</v>
      </c>
      <c r="DC259" s="3">
        <f t="shared" si="607"/>
        <v>1.8980790108137664</v>
      </c>
      <c r="DD259" s="3">
        <f t="shared" si="608"/>
        <v>2.2154297326486647E-2</v>
      </c>
      <c r="DE259" s="3">
        <f t="shared" si="609"/>
        <v>1.6816559194116999E-2</v>
      </c>
      <c r="DF259" s="10">
        <f t="shared" si="610"/>
        <v>47.738011940463238</v>
      </c>
      <c r="DG259" s="1">
        <f t="shared" si="611"/>
        <v>0.96534383248956601</v>
      </c>
    </row>
    <row r="260" spans="1:111" ht="13" x14ac:dyDescent="0.15">
      <c r="A260" s="1" t="s">
        <v>413</v>
      </c>
      <c r="B260" s="2" t="s">
        <v>502</v>
      </c>
      <c r="C260" s="2" t="s">
        <v>283</v>
      </c>
      <c r="D260" s="3" t="s">
        <v>529</v>
      </c>
      <c r="E260" s="3" t="s">
        <v>531</v>
      </c>
      <c r="G260" s="4" t="str">
        <f t="shared" si="545"/>
        <v>ok</v>
      </c>
      <c r="I260" s="5">
        <v>0.01</v>
      </c>
      <c r="J260" s="5">
        <v>0.91800000000000004</v>
      </c>
      <c r="K260" s="5"/>
      <c r="L260" s="5"/>
      <c r="M260" s="5">
        <v>0.109</v>
      </c>
      <c r="N260" s="5">
        <v>0</v>
      </c>
      <c r="O260" s="5"/>
      <c r="P260" s="5">
        <v>0.23499999999999999</v>
      </c>
      <c r="Q260" s="5">
        <v>0</v>
      </c>
      <c r="R260" s="5">
        <v>61.079000000000001</v>
      </c>
      <c r="S260" s="5">
        <v>2.4849999999999999</v>
      </c>
      <c r="T260" s="5"/>
      <c r="U260" s="5"/>
      <c r="V260" s="5">
        <v>31.742000000000001</v>
      </c>
      <c r="W260" s="5"/>
      <c r="X260" s="5">
        <v>0.872</v>
      </c>
      <c r="Y260" s="5">
        <v>0.64</v>
      </c>
      <c r="Z260" s="5"/>
      <c r="AA260" s="5"/>
      <c r="AB260" s="5"/>
      <c r="AC260" s="5"/>
      <c r="AD260" s="5"/>
      <c r="AE260" s="5">
        <v>4.9000000000000002E-2</v>
      </c>
      <c r="AF260" s="5"/>
      <c r="AG260" s="5"/>
      <c r="AH260" s="5"/>
      <c r="AI260" s="4">
        <f t="shared" si="546"/>
        <v>98.13900000000001</v>
      </c>
      <c r="AJ260" s="1"/>
      <c r="AL260" s="6">
        <f t="shared" si="547"/>
        <v>9.2230669795829567E-3</v>
      </c>
      <c r="AM260" s="6">
        <f t="shared" si="548"/>
        <v>0.83292707778840092</v>
      </c>
      <c r="AN260" s="6" t="str">
        <f t="shared" si="549"/>
        <v/>
      </c>
      <c r="AO260" s="6" t="str">
        <f t="shared" si="550"/>
        <v/>
      </c>
      <c r="AP260" s="6">
        <f t="shared" si="551"/>
        <v>8.6913426992025533E-2</v>
      </c>
      <c r="AQ260" s="6">
        <f t="shared" si="552"/>
        <v>0</v>
      </c>
      <c r="AR260" s="6" t="str">
        <f t="shared" si="553"/>
        <v/>
      </c>
      <c r="AS260" s="6">
        <f t="shared" si="554"/>
        <v>5.8260076448923892E-2</v>
      </c>
      <c r="AT260" s="6">
        <f t="shared" si="555"/>
        <v>0</v>
      </c>
      <c r="AU260" s="6">
        <f t="shared" si="556"/>
        <v>47.329201303070739</v>
      </c>
      <c r="AV260" s="6">
        <f t="shared" si="557"/>
        <v>0.60769440374117134</v>
      </c>
      <c r="AW260" s="6" t="str">
        <f t="shared" si="558"/>
        <v/>
      </c>
      <c r="AX260" s="6" t="str">
        <f t="shared" si="559"/>
        <v/>
      </c>
      <c r="AY260" s="6">
        <f t="shared" si="560"/>
        <v>50.157755492074614</v>
      </c>
      <c r="AZ260" s="6" t="str">
        <f t="shared" si="561"/>
        <v/>
      </c>
      <c r="BA260" s="6">
        <f t="shared" si="562"/>
        <v>0.5897366173499794</v>
      </c>
      <c r="BB260" s="6">
        <f t="shared" si="563"/>
        <v>0.26633891736733883</v>
      </c>
      <c r="BC260" s="6" t="str">
        <f t="shared" si="564"/>
        <v/>
      </c>
      <c r="BD260" s="6" t="str">
        <f t="shared" si="565"/>
        <v/>
      </c>
      <c r="BE260" s="6" t="str">
        <f t="shared" si="566"/>
        <v/>
      </c>
      <c r="BF260" s="6" t="str">
        <f t="shared" si="567"/>
        <v/>
      </c>
      <c r="BG260" s="6" t="str">
        <f t="shared" si="568"/>
        <v/>
      </c>
      <c r="BH260" s="6">
        <f t="shared" si="569"/>
        <v>6.1949618187224692E-2</v>
      </c>
      <c r="BI260" s="6" t="str">
        <f t="shared" si="570"/>
        <v/>
      </c>
      <c r="BJ260" s="6" t="str">
        <f t="shared" si="571"/>
        <v/>
      </c>
      <c r="BK260" s="6" t="str">
        <f t="shared" si="572"/>
        <v/>
      </c>
      <c r="BM260" s="1">
        <v>2</v>
      </c>
      <c r="BN260" s="7">
        <f t="shared" si="573"/>
        <v>1.8446133959165912E-4</v>
      </c>
      <c r="BO260" s="8">
        <f t="shared" si="574"/>
        <v>1.6658541555768017E-2</v>
      </c>
      <c r="BP260" s="8" t="str">
        <f t="shared" si="575"/>
        <v/>
      </c>
      <c r="BQ260" s="8" t="str">
        <f t="shared" si="576"/>
        <v/>
      </c>
      <c r="BR260" s="8">
        <f t="shared" si="577"/>
        <v>1.7382685398405107E-3</v>
      </c>
      <c r="BS260" s="8">
        <f t="shared" si="578"/>
        <v>0</v>
      </c>
      <c r="BT260" s="8" t="str">
        <f t="shared" si="579"/>
        <v/>
      </c>
      <c r="BU260" s="8">
        <f t="shared" si="580"/>
        <v>1.1652015289784778E-3</v>
      </c>
      <c r="BV260" s="8">
        <f t="shared" si="581"/>
        <v>0</v>
      </c>
      <c r="BW260" s="8">
        <f t="shared" si="582"/>
        <v>0.94658402606141478</v>
      </c>
      <c r="BX260" s="8">
        <f t="shared" si="583"/>
        <v>1.2153888074823427E-2</v>
      </c>
      <c r="BZ260" s="7" t="str">
        <f t="shared" si="584"/>
        <v/>
      </c>
      <c r="CA260" s="8" t="str">
        <f t="shared" si="585"/>
        <v/>
      </c>
      <c r="CB260" s="8">
        <f t="shared" si="586"/>
        <v>1.0031551098414924</v>
      </c>
      <c r="CD260" s="7" t="str">
        <f t="shared" si="587"/>
        <v/>
      </c>
      <c r="CE260" s="8">
        <f t="shared" si="588"/>
        <v>1.1794732346999588E-2</v>
      </c>
      <c r="CF260" s="8">
        <f t="shared" si="589"/>
        <v>5.3267783473467771E-3</v>
      </c>
      <c r="CG260" s="8" t="str">
        <f t="shared" si="590"/>
        <v/>
      </c>
      <c r="CH260" s="8" t="str">
        <f t="shared" si="591"/>
        <v/>
      </c>
      <c r="CI260" s="8" t="str">
        <f t="shared" si="592"/>
        <v/>
      </c>
      <c r="CJ260" s="8">
        <f t="shared" si="593"/>
        <v>1.7121510694346365E-2</v>
      </c>
      <c r="CK260" s="7" t="str">
        <f t="shared" si="594"/>
        <v/>
      </c>
      <c r="CL260" s="8" t="str">
        <f t="shared" si="595"/>
        <v/>
      </c>
      <c r="CM260" s="8">
        <f t="shared" si="596"/>
        <v>1.2389923637444939E-3</v>
      </c>
      <c r="CO260" s="8" t="str">
        <f t="shared" si="597"/>
        <v/>
      </c>
      <c r="CP260" s="8" t="str">
        <f t="shared" si="598"/>
        <v/>
      </c>
      <c r="CQ260" s="8" t="str">
        <f t="shared" si="599"/>
        <v/>
      </c>
      <c r="CT260" s="9">
        <f t="shared" si="600"/>
        <v>2.8285541890038743</v>
      </c>
      <c r="CU260" s="9"/>
      <c r="CV260" s="3"/>
      <c r="CW260" s="3">
        <f t="shared" si="601"/>
        <v>1.6606147336876171E-2</v>
      </c>
      <c r="CX260" s="3">
        <f t="shared" si="602"/>
        <v>0.94360684282511775</v>
      </c>
      <c r="CY260" s="3">
        <f t="shared" si="603"/>
        <v>1.2115661830944422E-2</v>
      </c>
      <c r="CZ260" s="10">
        <f t="shared" si="604"/>
        <v>0.84215014476798389</v>
      </c>
      <c r="DA260" s="3">
        <f t="shared" si="605"/>
        <v>0.96039687133628282</v>
      </c>
      <c r="DB260" s="3">
        <f t="shared" si="606"/>
        <v>1.1912345956178365E-2</v>
      </c>
      <c r="DC260" s="3">
        <f t="shared" si="607"/>
        <v>1.4637699384584897</v>
      </c>
      <c r="DD260" s="3">
        <f t="shared" si="608"/>
        <v>1.3616068755322376E-2</v>
      </c>
      <c r="DE260" s="3">
        <f t="shared" si="609"/>
        <v>1.7067660351201042E-2</v>
      </c>
      <c r="DF260" s="10">
        <f t="shared" si="610"/>
        <v>48.171351447838717</v>
      </c>
      <c r="DG260" s="1">
        <f t="shared" si="611"/>
        <v>0.97215450705112583</v>
      </c>
    </row>
    <row r="261" spans="1:111" ht="13" x14ac:dyDescent="0.15">
      <c r="A261" s="1" t="s">
        <v>413</v>
      </c>
      <c r="B261" s="2" t="s">
        <v>502</v>
      </c>
      <c r="C261" s="2" t="s">
        <v>284</v>
      </c>
      <c r="D261" s="3" t="s">
        <v>529</v>
      </c>
      <c r="E261" s="3" t="s">
        <v>532</v>
      </c>
      <c r="G261" s="4" t="str">
        <f t="shared" si="545"/>
        <v>ok</v>
      </c>
      <c r="I261" s="5">
        <v>0</v>
      </c>
      <c r="J261" s="5">
        <v>7.6999999999999999E-2</v>
      </c>
      <c r="K261" s="5"/>
      <c r="L261" s="5"/>
      <c r="M261" s="5">
        <v>0.105</v>
      </c>
      <c r="N261" s="5">
        <v>2.3E-2</v>
      </c>
      <c r="O261" s="5"/>
      <c r="P261" s="5">
        <v>0</v>
      </c>
      <c r="Q261" s="5">
        <v>0.23</v>
      </c>
      <c r="R261" s="5">
        <v>62.814999999999998</v>
      </c>
      <c r="S261" s="5">
        <v>2.4689999999999999</v>
      </c>
      <c r="T261" s="5"/>
      <c r="U261" s="5"/>
      <c r="V261" s="5">
        <v>31.35</v>
      </c>
      <c r="W261" s="5"/>
      <c r="X261" s="5">
        <v>0.437</v>
      </c>
      <c r="Y261" s="5">
        <v>0.63</v>
      </c>
      <c r="Z261" s="5"/>
      <c r="AA261" s="5"/>
      <c r="AB261" s="5"/>
      <c r="AC261" s="5"/>
      <c r="AD261" s="5"/>
      <c r="AE261" s="5">
        <v>0.20200000000000001</v>
      </c>
      <c r="AF261" s="5"/>
      <c r="AG261" s="5"/>
      <c r="AH261" s="5"/>
      <c r="AI261" s="4">
        <f t="shared" si="546"/>
        <v>98.33799999999998</v>
      </c>
      <c r="AJ261" s="1"/>
      <c r="AL261" s="6">
        <f t="shared" si="547"/>
        <v>0</v>
      </c>
      <c r="AM261" s="6">
        <f t="shared" si="548"/>
        <v>6.9935809347879838E-2</v>
      </c>
      <c r="AN261" s="6" t="str">
        <f t="shared" si="549"/>
        <v/>
      </c>
      <c r="AO261" s="6" t="str">
        <f t="shared" si="550"/>
        <v/>
      </c>
      <c r="AP261" s="6">
        <f t="shared" si="551"/>
        <v>8.3809694187868558E-2</v>
      </c>
      <c r="AQ261" s="6">
        <f t="shared" si="552"/>
        <v>1.0815026293360371E-2</v>
      </c>
      <c r="AR261" s="6" t="str">
        <f t="shared" si="553"/>
        <v/>
      </c>
      <c r="AS261" s="6">
        <f t="shared" si="554"/>
        <v>0</v>
      </c>
      <c r="AT261" s="6">
        <f t="shared" si="555"/>
        <v>0.10377964960879764</v>
      </c>
      <c r="AU261" s="6">
        <f t="shared" si="556"/>
        <v>48.724254398787501</v>
      </c>
      <c r="AV261" s="6">
        <f t="shared" si="557"/>
        <v>0.60440008142687096</v>
      </c>
      <c r="AW261" s="6" t="str">
        <f t="shared" si="558"/>
        <v/>
      </c>
      <c r="AX261" s="6" t="str">
        <f t="shared" si="559"/>
        <v/>
      </c>
      <c r="AY261" s="6">
        <f t="shared" si="560"/>
        <v>49.589066426130913</v>
      </c>
      <c r="AZ261" s="6" t="str">
        <f t="shared" si="561"/>
        <v/>
      </c>
      <c r="BA261" s="6">
        <f t="shared" si="562"/>
        <v>0.29584731137088316</v>
      </c>
      <c r="BB261" s="6">
        <f t="shared" si="563"/>
        <v>0.26244589601561941</v>
      </c>
      <c r="BC261" s="6" t="str">
        <f t="shared" si="564"/>
        <v/>
      </c>
      <c r="BD261" s="6" t="str">
        <f t="shared" si="565"/>
        <v/>
      </c>
      <c r="BE261" s="6" t="str">
        <f t="shared" si="566"/>
        <v/>
      </c>
      <c r="BF261" s="6" t="str">
        <f t="shared" si="567"/>
        <v/>
      </c>
      <c r="BG261" s="6" t="str">
        <f t="shared" si="568"/>
        <v/>
      </c>
      <c r="BH261" s="6">
        <f t="shared" si="569"/>
        <v>0.25564570683029608</v>
      </c>
      <c r="BI261" s="6" t="str">
        <f t="shared" si="570"/>
        <v/>
      </c>
      <c r="BJ261" s="6" t="str">
        <f t="shared" si="571"/>
        <v/>
      </c>
      <c r="BK261" s="6" t="str">
        <f t="shared" si="572"/>
        <v/>
      </c>
      <c r="BM261" s="1">
        <v>2</v>
      </c>
      <c r="BN261" s="7">
        <f t="shared" si="573"/>
        <v>0</v>
      </c>
      <c r="BO261" s="8">
        <f t="shared" si="574"/>
        <v>1.3987161869575967E-3</v>
      </c>
      <c r="BP261" s="8" t="str">
        <f t="shared" si="575"/>
        <v/>
      </c>
      <c r="BQ261" s="8" t="str">
        <f t="shared" si="576"/>
        <v/>
      </c>
      <c r="BR261" s="8">
        <f t="shared" si="577"/>
        <v>1.6761938837573712E-3</v>
      </c>
      <c r="BS261" s="8">
        <f t="shared" si="578"/>
        <v>2.1630052586720742E-4</v>
      </c>
      <c r="BT261" s="8" t="str">
        <f t="shared" si="579"/>
        <v/>
      </c>
      <c r="BU261" s="8">
        <f t="shared" si="580"/>
        <v>0</v>
      </c>
      <c r="BV261" s="8">
        <f t="shared" si="581"/>
        <v>2.0755929921759527E-3</v>
      </c>
      <c r="BW261" s="8">
        <f t="shared" si="582"/>
        <v>0.97448508797575006</v>
      </c>
      <c r="BX261" s="8">
        <f t="shared" si="583"/>
        <v>1.2088001628537419E-2</v>
      </c>
      <c r="BZ261" s="7" t="str">
        <f t="shared" si="584"/>
        <v/>
      </c>
      <c r="CA261" s="8" t="str">
        <f t="shared" si="585"/>
        <v/>
      </c>
      <c r="CB261" s="8">
        <f t="shared" si="586"/>
        <v>0.99178132852261824</v>
      </c>
      <c r="CD261" s="7" t="str">
        <f t="shared" si="587"/>
        <v/>
      </c>
      <c r="CE261" s="8">
        <f t="shared" si="588"/>
        <v>5.916946227417663E-3</v>
      </c>
      <c r="CF261" s="8">
        <f t="shared" si="589"/>
        <v>5.2489179203123884E-3</v>
      </c>
      <c r="CG261" s="8" t="str">
        <f t="shared" si="590"/>
        <v/>
      </c>
      <c r="CH261" s="8" t="str">
        <f t="shared" si="591"/>
        <v/>
      </c>
      <c r="CI261" s="8" t="str">
        <f t="shared" si="592"/>
        <v/>
      </c>
      <c r="CJ261" s="8">
        <f t="shared" si="593"/>
        <v>1.1165864147730051E-2</v>
      </c>
      <c r="CK261" s="7" t="str">
        <f t="shared" si="594"/>
        <v/>
      </c>
      <c r="CL261" s="8" t="str">
        <f t="shared" si="595"/>
        <v/>
      </c>
      <c r="CM261" s="8">
        <f t="shared" si="596"/>
        <v>5.1129141366059215E-3</v>
      </c>
      <c r="CO261" s="8" t="str">
        <f t="shared" si="597"/>
        <v/>
      </c>
      <c r="CP261" s="8" t="str">
        <f t="shared" si="598"/>
        <v/>
      </c>
      <c r="CQ261" s="8" t="str">
        <f t="shared" si="599"/>
        <v/>
      </c>
      <c r="CT261" s="9">
        <f t="shared" si="600"/>
        <v>0.86481202734341167</v>
      </c>
      <c r="CU261" s="9"/>
      <c r="CV261" s="3"/>
      <c r="CW261" s="3">
        <f t="shared" si="601"/>
        <v>1.4103070371784057E-3</v>
      </c>
      <c r="CX261" s="3">
        <f t="shared" si="602"/>
        <v>0.9825604293512632</v>
      </c>
      <c r="CY261" s="3">
        <f t="shared" si="603"/>
        <v>1.218817221185642E-2</v>
      </c>
      <c r="CZ261" s="10">
        <f t="shared" si="604"/>
        <v>0.17371545895667748</v>
      </c>
      <c r="DA261" s="3">
        <f t="shared" si="605"/>
        <v>0.98606352935850872</v>
      </c>
      <c r="DB261" s="3">
        <f t="shared" si="606"/>
        <v>1.2052480645918254E-2</v>
      </c>
      <c r="DC261" s="3">
        <f t="shared" si="607"/>
        <v>1.1626932888133736</v>
      </c>
      <c r="DD261" s="3">
        <f t="shared" si="608"/>
        <v>1.3939413899687886E-2</v>
      </c>
      <c r="DE261" s="3">
        <f t="shared" si="609"/>
        <v>1.1258393182661541E-2</v>
      </c>
      <c r="DF261" s="10">
        <f t="shared" si="610"/>
        <v>48.897969857744179</v>
      </c>
      <c r="DG261" s="1">
        <f t="shared" si="611"/>
        <v>0.99202950800445855</v>
      </c>
    </row>
    <row r="262" spans="1:111" ht="13" x14ac:dyDescent="0.15">
      <c r="A262" s="1" t="s">
        <v>413</v>
      </c>
      <c r="B262" s="2" t="s">
        <v>502</v>
      </c>
      <c r="C262" s="2" t="s">
        <v>285</v>
      </c>
      <c r="D262" s="3" t="s">
        <v>529</v>
      </c>
      <c r="E262" s="3" t="s">
        <v>531</v>
      </c>
      <c r="G262" s="4" t="str">
        <f t="shared" si="545"/>
        <v>ok</v>
      </c>
      <c r="I262" s="5">
        <v>0</v>
      </c>
      <c r="J262" s="5">
        <v>0.115</v>
      </c>
      <c r="K262" s="5"/>
      <c r="L262" s="5"/>
      <c r="M262" s="5">
        <v>0</v>
      </c>
      <c r="N262" s="5">
        <v>0</v>
      </c>
      <c r="O262" s="5"/>
      <c r="P262" s="5">
        <v>0</v>
      </c>
      <c r="Q262" s="5">
        <v>0</v>
      </c>
      <c r="R262" s="5">
        <v>65.272999999999996</v>
      </c>
      <c r="S262" s="5">
        <v>0.88600000000000001</v>
      </c>
      <c r="T262" s="5"/>
      <c r="U262" s="5"/>
      <c r="V262" s="5">
        <v>32.369</v>
      </c>
      <c r="W262" s="5"/>
      <c r="X262" s="5">
        <v>8.8999999999999996E-2</v>
      </c>
      <c r="Y262" s="5">
        <v>0.26200000000000001</v>
      </c>
      <c r="Z262" s="5"/>
      <c r="AA262" s="5"/>
      <c r="AB262" s="5"/>
      <c r="AC262" s="5"/>
      <c r="AD262" s="5"/>
      <c r="AE262" s="5">
        <v>0.16200000000000001</v>
      </c>
      <c r="AF262" s="5"/>
      <c r="AG262" s="5"/>
      <c r="AH262" s="5"/>
      <c r="AI262" s="4">
        <f t="shared" si="546"/>
        <v>99.155999999999992</v>
      </c>
      <c r="AJ262" s="1"/>
      <c r="AL262" s="6">
        <f t="shared" si="547"/>
        <v>0</v>
      </c>
      <c r="AM262" s="6">
        <f t="shared" si="548"/>
        <v>0.10187466319840101</v>
      </c>
      <c r="AN262" s="6" t="str">
        <f t="shared" si="549"/>
        <v/>
      </c>
      <c r="AO262" s="6" t="str">
        <f t="shared" si="550"/>
        <v/>
      </c>
      <c r="AP262" s="6">
        <f t="shared" si="551"/>
        <v>0</v>
      </c>
      <c r="AQ262" s="6">
        <f t="shared" si="552"/>
        <v>0</v>
      </c>
      <c r="AR262" s="6" t="str">
        <f t="shared" si="553"/>
        <v/>
      </c>
      <c r="AS262" s="6">
        <f t="shared" si="554"/>
        <v>0</v>
      </c>
      <c r="AT262" s="6">
        <f t="shared" si="555"/>
        <v>0</v>
      </c>
      <c r="AU262" s="6">
        <f t="shared" si="556"/>
        <v>49.382705218197124</v>
      </c>
      <c r="AV262" s="6">
        <f t="shared" si="557"/>
        <v>0.21154200275956142</v>
      </c>
      <c r="AW262" s="6" t="str">
        <f t="shared" si="558"/>
        <v/>
      </c>
      <c r="AX262" s="6" t="str">
        <f t="shared" si="559"/>
        <v/>
      </c>
      <c r="AY262" s="6">
        <f t="shared" si="560"/>
        <v>49.938688802453818</v>
      </c>
      <c r="AZ262" s="6" t="str">
        <f t="shared" si="561"/>
        <v/>
      </c>
      <c r="BA262" s="6">
        <f t="shared" si="562"/>
        <v>5.8767289723888991E-2</v>
      </c>
      <c r="BB262" s="6">
        <f t="shared" si="563"/>
        <v>0.10645351188625189</v>
      </c>
      <c r="BC262" s="6" t="str">
        <f t="shared" si="564"/>
        <v/>
      </c>
      <c r="BD262" s="6" t="str">
        <f t="shared" si="565"/>
        <v/>
      </c>
      <c r="BE262" s="6" t="str">
        <f t="shared" si="566"/>
        <v/>
      </c>
      <c r="BF262" s="6" t="str">
        <f t="shared" si="567"/>
        <v/>
      </c>
      <c r="BG262" s="6" t="str">
        <f t="shared" si="568"/>
        <v/>
      </c>
      <c r="BH262" s="6">
        <f t="shared" si="569"/>
        <v>0.1999685117809363</v>
      </c>
      <c r="BI262" s="6" t="str">
        <f t="shared" si="570"/>
        <v/>
      </c>
      <c r="BJ262" s="6" t="str">
        <f t="shared" si="571"/>
        <v/>
      </c>
      <c r="BK262" s="6" t="str">
        <f t="shared" si="572"/>
        <v/>
      </c>
      <c r="BM262" s="1">
        <v>2</v>
      </c>
      <c r="BN262" s="7">
        <f t="shared" si="573"/>
        <v>0</v>
      </c>
      <c r="BO262" s="8">
        <f t="shared" si="574"/>
        <v>2.0374932639680202E-3</v>
      </c>
      <c r="BP262" s="8" t="str">
        <f t="shared" si="575"/>
        <v/>
      </c>
      <c r="BQ262" s="8" t="str">
        <f t="shared" si="576"/>
        <v/>
      </c>
      <c r="BR262" s="8">
        <f t="shared" si="577"/>
        <v>0</v>
      </c>
      <c r="BS262" s="8">
        <f t="shared" si="578"/>
        <v>0</v>
      </c>
      <c r="BT262" s="8" t="str">
        <f t="shared" si="579"/>
        <v/>
      </c>
      <c r="BU262" s="8">
        <f t="shared" si="580"/>
        <v>0</v>
      </c>
      <c r="BV262" s="8">
        <f t="shared" si="581"/>
        <v>0</v>
      </c>
      <c r="BW262" s="8">
        <f t="shared" si="582"/>
        <v>0.98765410436394252</v>
      </c>
      <c r="BX262" s="8">
        <f t="shared" si="583"/>
        <v>4.2308400551912288E-3</v>
      </c>
      <c r="BZ262" s="7" t="str">
        <f t="shared" si="584"/>
        <v/>
      </c>
      <c r="CA262" s="8" t="str">
        <f t="shared" si="585"/>
        <v/>
      </c>
      <c r="CB262" s="8">
        <f t="shared" si="586"/>
        <v>0.99877377604907636</v>
      </c>
      <c r="CD262" s="7" t="str">
        <f t="shared" si="587"/>
        <v/>
      </c>
      <c r="CE262" s="8">
        <f t="shared" si="588"/>
        <v>1.1753457944777797E-3</v>
      </c>
      <c r="CF262" s="8">
        <f t="shared" si="589"/>
        <v>2.1290702377250378E-3</v>
      </c>
      <c r="CG262" s="8" t="str">
        <f t="shared" si="590"/>
        <v/>
      </c>
      <c r="CH262" s="8" t="str">
        <f t="shared" si="591"/>
        <v/>
      </c>
      <c r="CI262" s="8" t="str">
        <f t="shared" si="592"/>
        <v/>
      </c>
      <c r="CJ262" s="8">
        <f t="shared" si="593"/>
        <v>3.3044160322028178E-3</v>
      </c>
      <c r="CK262" s="7" t="str">
        <f t="shared" si="594"/>
        <v/>
      </c>
      <c r="CL262" s="8" t="str">
        <f t="shared" si="595"/>
        <v/>
      </c>
      <c r="CM262" s="8">
        <f t="shared" si="596"/>
        <v>3.9993702356187263E-3</v>
      </c>
      <c r="CO262" s="8" t="str">
        <f t="shared" si="597"/>
        <v/>
      </c>
      <c r="CP262" s="8" t="str">
        <f t="shared" si="598"/>
        <v/>
      </c>
      <c r="CQ262" s="8" t="str">
        <f t="shared" si="599"/>
        <v/>
      </c>
      <c r="CT262" s="9">
        <f t="shared" si="600"/>
        <v>0.55598358425669403</v>
      </c>
      <c r="CU262" s="9"/>
      <c r="CV262" s="3"/>
      <c r="CW262" s="3">
        <f t="shared" si="601"/>
        <v>2.0399947543956187E-3</v>
      </c>
      <c r="CX262" s="3">
        <f t="shared" si="602"/>
        <v>0.98886667636677372</v>
      </c>
      <c r="CY262" s="3">
        <f t="shared" si="603"/>
        <v>4.236034382007382E-3</v>
      </c>
      <c r="CZ262" s="10">
        <f t="shared" si="604"/>
        <v>0.10187466319840101</v>
      </c>
      <c r="DA262" s="3">
        <f t="shared" si="605"/>
        <v>0.99090667112116926</v>
      </c>
      <c r="DB262" s="3">
        <f t="shared" si="606"/>
        <v>4.2220657914967003E-3</v>
      </c>
      <c r="DC262" s="3">
        <f t="shared" si="607"/>
        <v>0.37676280436970233</v>
      </c>
      <c r="DD262" s="3">
        <f t="shared" si="608"/>
        <v>4.2220657914967003E-3</v>
      </c>
      <c r="DE262" s="3">
        <f t="shared" si="609"/>
        <v>3.308472960988565E-3</v>
      </c>
      <c r="DF262" s="10">
        <f t="shared" si="610"/>
        <v>49.484579881395526</v>
      </c>
      <c r="DG262" s="1">
        <f t="shared" si="611"/>
        <v>0.9920834599222601</v>
      </c>
    </row>
    <row r="263" spans="1:111" ht="13" x14ac:dyDescent="0.15">
      <c r="A263" s="1" t="s">
        <v>413</v>
      </c>
      <c r="B263" s="2" t="s">
        <v>502</v>
      </c>
      <c r="C263" s="2" t="s">
        <v>287</v>
      </c>
      <c r="D263" s="3" t="s">
        <v>529</v>
      </c>
      <c r="E263" s="3" t="s">
        <v>531</v>
      </c>
      <c r="G263" s="4" t="str">
        <f t="shared" si="545"/>
        <v>ok</v>
      </c>
      <c r="I263" s="5">
        <v>8.9999999999999993E-3</v>
      </c>
      <c r="J263" s="5">
        <v>1.6870000000000001</v>
      </c>
      <c r="K263" s="5"/>
      <c r="L263" s="5"/>
      <c r="M263" s="5">
        <v>0</v>
      </c>
      <c r="N263" s="5">
        <v>0</v>
      </c>
      <c r="O263" s="5"/>
      <c r="P263" s="5">
        <v>0.223</v>
      </c>
      <c r="Q263" s="5">
        <v>0</v>
      </c>
      <c r="R263" s="5">
        <v>61.658000000000001</v>
      </c>
      <c r="S263" s="5">
        <v>1.6379999999999999</v>
      </c>
      <c r="T263" s="5"/>
      <c r="U263" s="5"/>
      <c r="V263" s="5">
        <v>32.511000000000003</v>
      </c>
      <c r="W263" s="5"/>
      <c r="X263" s="5">
        <v>0.97499999999999998</v>
      </c>
      <c r="Y263" s="5">
        <v>0.47299999999999998</v>
      </c>
      <c r="Z263" s="5"/>
      <c r="AA263" s="5"/>
      <c r="AB263" s="5"/>
      <c r="AC263" s="5"/>
      <c r="AD263" s="5"/>
      <c r="AE263" s="5">
        <v>7.0000000000000001E-3</v>
      </c>
      <c r="AF263" s="5"/>
      <c r="AG263" s="5"/>
      <c r="AH263" s="5"/>
      <c r="AI263" s="4">
        <f t="shared" si="546"/>
        <v>99.180999999999997</v>
      </c>
      <c r="AJ263" s="1"/>
      <c r="AL263" s="6">
        <f t="shared" si="547"/>
        <v>8.1371494049201198E-3</v>
      </c>
      <c r="AM263" s="6">
        <f t="shared" si="548"/>
        <v>1.5004924009348026</v>
      </c>
      <c r="AN263" s="6" t="str">
        <f t="shared" si="549"/>
        <v/>
      </c>
      <c r="AO263" s="6" t="str">
        <f t="shared" si="550"/>
        <v/>
      </c>
      <c r="AP263" s="6">
        <f t="shared" si="551"/>
        <v>0</v>
      </c>
      <c r="AQ263" s="6">
        <f t="shared" si="552"/>
        <v>0</v>
      </c>
      <c r="AR263" s="6" t="str">
        <f t="shared" si="553"/>
        <v/>
      </c>
      <c r="AS263" s="6">
        <f t="shared" si="554"/>
        <v>5.4195405364063171E-2</v>
      </c>
      <c r="AT263" s="6">
        <f t="shared" si="555"/>
        <v>0</v>
      </c>
      <c r="AU263" s="6">
        <f t="shared" si="556"/>
        <v>46.836141463309154</v>
      </c>
      <c r="AV263" s="6">
        <f t="shared" si="557"/>
        <v>0.39266949090957376</v>
      </c>
      <c r="AW263" s="6" t="str">
        <f t="shared" si="558"/>
        <v/>
      </c>
      <c r="AX263" s="6" t="str">
        <f t="shared" si="559"/>
        <v/>
      </c>
      <c r="AY263" s="6">
        <f t="shared" si="560"/>
        <v>50.360328329397817</v>
      </c>
      <c r="AZ263" s="6" t="str">
        <f t="shared" si="561"/>
        <v/>
      </c>
      <c r="BA263" s="6">
        <f t="shared" si="562"/>
        <v>0.64639895138611925</v>
      </c>
      <c r="BB263" s="6">
        <f t="shared" si="563"/>
        <v>0.19296129934601977</v>
      </c>
      <c r="BC263" s="6" t="str">
        <f t="shared" si="564"/>
        <v/>
      </c>
      <c r="BD263" s="6" t="str">
        <f t="shared" si="565"/>
        <v/>
      </c>
      <c r="BE263" s="6" t="str">
        <f t="shared" si="566"/>
        <v/>
      </c>
      <c r="BF263" s="6" t="str">
        <f t="shared" si="567"/>
        <v/>
      </c>
      <c r="BG263" s="6" t="str">
        <f t="shared" si="568"/>
        <v/>
      </c>
      <c r="BH263" s="6">
        <f t="shared" si="569"/>
        <v>8.6755099475321912E-3</v>
      </c>
      <c r="BI263" s="6" t="str">
        <f t="shared" si="570"/>
        <v/>
      </c>
      <c r="BJ263" s="6" t="str">
        <f t="shared" si="571"/>
        <v/>
      </c>
      <c r="BK263" s="6" t="str">
        <f t="shared" si="572"/>
        <v/>
      </c>
      <c r="BM263" s="1">
        <v>2</v>
      </c>
      <c r="BN263" s="7">
        <f t="shared" si="573"/>
        <v>1.627429880984024E-4</v>
      </c>
      <c r="BO263" s="8">
        <f t="shared" si="574"/>
        <v>3.0009848018696054E-2</v>
      </c>
      <c r="BP263" s="8" t="str">
        <f t="shared" si="575"/>
        <v/>
      </c>
      <c r="BQ263" s="8" t="str">
        <f t="shared" si="576"/>
        <v/>
      </c>
      <c r="BR263" s="8">
        <f t="shared" si="577"/>
        <v>0</v>
      </c>
      <c r="BS263" s="8">
        <f t="shared" si="578"/>
        <v>0</v>
      </c>
      <c r="BT263" s="8" t="str">
        <f t="shared" si="579"/>
        <v/>
      </c>
      <c r="BU263" s="8">
        <f t="shared" si="580"/>
        <v>1.0839081072812635E-3</v>
      </c>
      <c r="BV263" s="8">
        <f t="shared" si="581"/>
        <v>0</v>
      </c>
      <c r="BW263" s="8">
        <f t="shared" si="582"/>
        <v>0.93672282926618311</v>
      </c>
      <c r="BX263" s="8">
        <f t="shared" si="583"/>
        <v>7.8533898181914752E-3</v>
      </c>
      <c r="BZ263" s="7" t="str">
        <f t="shared" si="584"/>
        <v/>
      </c>
      <c r="CA263" s="8" t="str">
        <f t="shared" si="585"/>
        <v/>
      </c>
      <c r="CB263" s="8">
        <f t="shared" si="586"/>
        <v>1.0072065665879564</v>
      </c>
      <c r="CD263" s="7" t="str">
        <f t="shared" si="587"/>
        <v/>
      </c>
      <c r="CE263" s="8">
        <f t="shared" si="588"/>
        <v>1.2927979027722384E-2</v>
      </c>
      <c r="CF263" s="8">
        <f t="shared" si="589"/>
        <v>3.8592259869203952E-3</v>
      </c>
      <c r="CG263" s="8" t="str">
        <f t="shared" si="590"/>
        <v/>
      </c>
      <c r="CH263" s="8" t="str">
        <f t="shared" si="591"/>
        <v/>
      </c>
      <c r="CI263" s="8" t="str">
        <f t="shared" si="592"/>
        <v/>
      </c>
      <c r="CJ263" s="8">
        <f t="shared" si="593"/>
        <v>1.678720501464278E-2</v>
      </c>
      <c r="CK263" s="7" t="str">
        <f t="shared" si="594"/>
        <v/>
      </c>
      <c r="CL263" s="8" t="str">
        <f t="shared" si="595"/>
        <v/>
      </c>
      <c r="CM263" s="8">
        <f t="shared" si="596"/>
        <v>1.7351019895064381E-4</v>
      </c>
      <c r="CO263" s="8" t="str">
        <f t="shared" si="597"/>
        <v/>
      </c>
      <c r="CP263" s="8" t="str">
        <f t="shared" si="598"/>
        <v/>
      </c>
      <c r="CQ263" s="8" t="str">
        <f t="shared" si="599"/>
        <v/>
      </c>
      <c r="CT263" s="9">
        <f t="shared" si="600"/>
        <v>3.5241868660886624</v>
      </c>
      <c r="CU263" s="9"/>
      <c r="CV263" s="3"/>
      <c r="CW263" s="3">
        <f t="shared" si="601"/>
        <v>2.9795127448740064E-2</v>
      </c>
      <c r="CX263" s="3">
        <f t="shared" si="602"/>
        <v>0.93002057407097127</v>
      </c>
      <c r="CY263" s="3">
        <f t="shared" si="603"/>
        <v>7.7971987859410587E-3</v>
      </c>
      <c r="CZ263" s="10">
        <f t="shared" si="604"/>
        <v>1.5086295503397227</v>
      </c>
      <c r="DA263" s="3">
        <f t="shared" si="605"/>
        <v>0.95997728008114758</v>
      </c>
      <c r="DB263" s="3">
        <f t="shared" si="606"/>
        <v>7.6693726426680748E-3</v>
      </c>
      <c r="DC263" s="3">
        <f t="shared" si="607"/>
        <v>1.2320297416417128</v>
      </c>
      <c r="DD263" s="3">
        <f t="shared" si="608"/>
        <v>7.6693726426680757E-3</v>
      </c>
      <c r="DE263" s="3">
        <f t="shared" si="609"/>
        <v>1.6667092502694485E-2</v>
      </c>
      <c r="DF263" s="10">
        <f t="shared" si="610"/>
        <v>48.344771013648881</v>
      </c>
      <c r="DG263" s="1">
        <f t="shared" si="611"/>
        <v>0.97281275937266731</v>
      </c>
    </row>
    <row r="264" spans="1:111" ht="13" x14ac:dyDescent="0.15">
      <c r="A264" s="1" t="s">
        <v>413</v>
      </c>
      <c r="B264" s="2" t="s">
        <v>502</v>
      </c>
      <c r="C264" s="2" t="s">
        <v>288</v>
      </c>
      <c r="D264" s="3" t="s">
        <v>529</v>
      </c>
      <c r="E264" s="3" t="s">
        <v>531</v>
      </c>
      <c r="G264" s="4" t="str">
        <f t="shared" si="545"/>
        <v>ok</v>
      </c>
      <c r="I264" s="5">
        <v>0</v>
      </c>
      <c r="J264" s="5">
        <v>7.0999999999999994E-2</v>
      </c>
      <c r="K264" s="5"/>
      <c r="L264" s="5"/>
      <c r="M264" s="5">
        <v>0.16</v>
      </c>
      <c r="N264" s="5">
        <v>0</v>
      </c>
      <c r="O264" s="5"/>
      <c r="P264" s="5">
        <v>0</v>
      </c>
      <c r="Q264" s="5">
        <v>1.79</v>
      </c>
      <c r="R264" s="5">
        <v>62.210999999999999</v>
      </c>
      <c r="S264" s="5">
        <v>2.1640000000000001</v>
      </c>
      <c r="T264" s="5"/>
      <c r="U264" s="5"/>
      <c r="V264" s="5">
        <v>32.072000000000003</v>
      </c>
      <c r="W264" s="5"/>
      <c r="X264" s="5">
        <v>0.30399999999999999</v>
      </c>
      <c r="Y264" s="5">
        <v>0.54700000000000004</v>
      </c>
      <c r="Z264" s="5"/>
      <c r="AA264" s="5"/>
      <c r="AB264" s="5"/>
      <c r="AC264" s="5"/>
      <c r="AD264" s="5"/>
      <c r="AE264" s="5">
        <v>0.129</v>
      </c>
      <c r="AF264" s="5"/>
      <c r="AG264" s="5"/>
      <c r="AH264" s="5"/>
      <c r="AI264" s="4">
        <f t="shared" si="546"/>
        <v>99.448000000000008</v>
      </c>
      <c r="AJ264" s="1"/>
      <c r="AL264" s="6">
        <f t="shared" si="547"/>
        <v>0</v>
      </c>
      <c r="AM264" s="6">
        <f t="shared" si="548"/>
        <v>6.3776176904655785E-2</v>
      </c>
      <c r="AN264" s="6" t="str">
        <f t="shared" si="549"/>
        <v/>
      </c>
      <c r="AO264" s="6" t="str">
        <f t="shared" si="550"/>
        <v/>
      </c>
      <c r="AP264" s="6">
        <f t="shared" si="551"/>
        <v>0.12630373469689707</v>
      </c>
      <c r="AQ264" s="6">
        <f t="shared" si="552"/>
        <v>0</v>
      </c>
      <c r="AR264" s="6" t="str">
        <f t="shared" si="553"/>
        <v/>
      </c>
      <c r="AS264" s="6">
        <f t="shared" si="554"/>
        <v>0</v>
      </c>
      <c r="AT264" s="6">
        <f t="shared" si="555"/>
        <v>0.79878269552344439</v>
      </c>
      <c r="AU264" s="6">
        <f t="shared" si="556"/>
        <v>47.724377604223172</v>
      </c>
      <c r="AV264" s="6">
        <f t="shared" si="557"/>
        <v>0.52390426455737449</v>
      </c>
      <c r="AW264" s="6" t="str">
        <f t="shared" si="558"/>
        <v/>
      </c>
      <c r="AX264" s="6" t="str">
        <f t="shared" si="559"/>
        <v/>
      </c>
      <c r="AY264" s="6">
        <f t="shared" si="560"/>
        <v>50.172493255038859</v>
      </c>
      <c r="AZ264" s="6" t="str">
        <f t="shared" si="561"/>
        <v/>
      </c>
      <c r="BA264" s="6">
        <f t="shared" si="562"/>
        <v>0.20354058873541173</v>
      </c>
      <c r="BB264" s="6">
        <f t="shared" si="563"/>
        <v>0.22536050942665586</v>
      </c>
      <c r="BC264" s="6" t="str">
        <f t="shared" si="564"/>
        <v/>
      </c>
      <c r="BD264" s="6" t="str">
        <f t="shared" si="565"/>
        <v/>
      </c>
      <c r="BE264" s="6" t="str">
        <f t="shared" si="566"/>
        <v/>
      </c>
      <c r="BF264" s="6" t="str">
        <f t="shared" si="567"/>
        <v/>
      </c>
      <c r="BG264" s="6" t="str">
        <f t="shared" si="568"/>
        <v/>
      </c>
      <c r="BH264" s="6">
        <f t="shared" si="569"/>
        <v>0.16146117089352691</v>
      </c>
      <c r="BI264" s="6" t="str">
        <f t="shared" si="570"/>
        <v/>
      </c>
      <c r="BJ264" s="6" t="str">
        <f t="shared" si="571"/>
        <v/>
      </c>
      <c r="BK264" s="6" t="str">
        <f t="shared" si="572"/>
        <v/>
      </c>
      <c r="BM264" s="1">
        <v>2</v>
      </c>
      <c r="BN264" s="7">
        <f t="shared" si="573"/>
        <v>0</v>
      </c>
      <c r="BO264" s="8">
        <f t="shared" si="574"/>
        <v>1.2755235380931156E-3</v>
      </c>
      <c r="BP264" s="8" t="str">
        <f t="shared" si="575"/>
        <v/>
      </c>
      <c r="BQ264" s="8" t="str">
        <f t="shared" si="576"/>
        <v/>
      </c>
      <c r="BR264" s="8">
        <f t="shared" si="577"/>
        <v>2.5260746939379415E-3</v>
      </c>
      <c r="BS264" s="8">
        <f t="shared" si="578"/>
        <v>0</v>
      </c>
      <c r="BT264" s="8" t="str">
        <f t="shared" si="579"/>
        <v/>
      </c>
      <c r="BU264" s="8">
        <f t="shared" si="580"/>
        <v>0</v>
      </c>
      <c r="BV264" s="8">
        <f t="shared" si="581"/>
        <v>1.5975653910468887E-2</v>
      </c>
      <c r="BW264" s="8">
        <f t="shared" si="582"/>
        <v>0.95448755208446345</v>
      </c>
      <c r="BX264" s="8">
        <f t="shared" si="583"/>
        <v>1.047808529114749E-2</v>
      </c>
      <c r="BZ264" s="7" t="str">
        <f t="shared" si="584"/>
        <v/>
      </c>
      <c r="CA264" s="8" t="str">
        <f t="shared" si="585"/>
        <v/>
      </c>
      <c r="CB264" s="8">
        <f t="shared" si="586"/>
        <v>1.0034498651007773</v>
      </c>
      <c r="CD264" s="7" t="str">
        <f t="shared" si="587"/>
        <v/>
      </c>
      <c r="CE264" s="8">
        <f t="shared" si="588"/>
        <v>4.0708117747082348E-3</v>
      </c>
      <c r="CF264" s="8">
        <f t="shared" si="589"/>
        <v>4.5072101885331173E-3</v>
      </c>
      <c r="CG264" s="8" t="str">
        <f t="shared" si="590"/>
        <v/>
      </c>
      <c r="CH264" s="8" t="str">
        <f t="shared" si="591"/>
        <v/>
      </c>
      <c r="CI264" s="8" t="str">
        <f t="shared" si="592"/>
        <v/>
      </c>
      <c r="CJ264" s="8">
        <f t="shared" si="593"/>
        <v>8.5780219632413529E-3</v>
      </c>
      <c r="CK264" s="7" t="str">
        <f t="shared" si="594"/>
        <v/>
      </c>
      <c r="CL264" s="8" t="str">
        <f t="shared" si="595"/>
        <v/>
      </c>
      <c r="CM264" s="8">
        <f t="shared" si="596"/>
        <v>3.2292234178705383E-3</v>
      </c>
      <c r="CO264" s="8" t="str">
        <f t="shared" si="597"/>
        <v/>
      </c>
      <c r="CP264" s="8" t="str">
        <f t="shared" si="598"/>
        <v/>
      </c>
      <c r="CQ264" s="8" t="str">
        <f t="shared" si="599"/>
        <v/>
      </c>
      <c r="CT264" s="9">
        <f t="shared" si="600"/>
        <v>2.4481156508156872</v>
      </c>
      <c r="CU264" s="9"/>
      <c r="CV264" s="3"/>
      <c r="CW264" s="3">
        <f t="shared" si="601"/>
        <v>1.2711382824940776E-3</v>
      </c>
      <c r="CX264" s="3">
        <f t="shared" si="602"/>
        <v>0.95120601963368001</v>
      </c>
      <c r="CY264" s="3">
        <f t="shared" si="603"/>
        <v>1.0442061587297307E-2</v>
      </c>
      <c r="CZ264" s="10">
        <f t="shared" si="604"/>
        <v>0.86255887242810014</v>
      </c>
      <c r="DA264" s="3">
        <f t="shared" si="605"/>
        <v>0.96839788745741961</v>
      </c>
      <c r="DB264" s="3">
        <f t="shared" si="606"/>
        <v>1.0353553913959163E-2</v>
      </c>
      <c r="DC264" s="3">
        <f t="shared" si="607"/>
        <v>0.95280536271944205</v>
      </c>
      <c r="DD264" s="3">
        <f t="shared" si="608"/>
        <v>1.2849606370839874E-2</v>
      </c>
      <c r="DE264" s="3">
        <f t="shared" si="609"/>
        <v>8.5485306855662933E-3</v>
      </c>
      <c r="DF264" s="10">
        <f t="shared" si="610"/>
        <v>48.586936476651267</v>
      </c>
      <c r="DG264" s="1">
        <f t="shared" si="611"/>
        <v>0.97245470376313459</v>
      </c>
    </row>
    <row r="265" spans="1:111" ht="13" x14ac:dyDescent="0.15">
      <c r="A265" s="1" t="s">
        <v>413</v>
      </c>
      <c r="B265" s="2" t="s">
        <v>502</v>
      </c>
      <c r="C265" s="2" t="s">
        <v>289</v>
      </c>
      <c r="D265" s="3" t="s">
        <v>529</v>
      </c>
      <c r="E265" s="3" t="s">
        <v>532</v>
      </c>
      <c r="G265" s="4" t="str">
        <f t="shared" si="545"/>
        <v>ok</v>
      </c>
      <c r="I265" s="5">
        <v>0</v>
      </c>
      <c r="J265" s="5">
        <v>0.29099999999999998</v>
      </c>
      <c r="K265" s="5"/>
      <c r="L265" s="5"/>
      <c r="M265" s="5">
        <v>0</v>
      </c>
      <c r="N265" s="5">
        <v>0</v>
      </c>
      <c r="O265" s="5"/>
      <c r="P265" s="5">
        <v>0.26900000000000002</v>
      </c>
      <c r="Q265" s="5">
        <v>0</v>
      </c>
      <c r="R265" s="5">
        <v>55.47</v>
      </c>
      <c r="S265" s="5">
        <v>9.4329999999999998</v>
      </c>
      <c r="T265" s="5"/>
      <c r="U265" s="5"/>
      <c r="V265" s="5">
        <v>30.227</v>
      </c>
      <c r="W265" s="5"/>
      <c r="X265" s="5">
        <v>1.1479999999999999</v>
      </c>
      <c r="Y265" s="5">
        <v>1.855</v>
      </c>
      <c r="Z265" s="5"/>
      <c r="AA265" s="5"/>
      <c r="AB265" s="5"/>
      <c r="AC265" s="5"/>
      <c r="AD265" s="5"/>
      <c r="AE265" s="5">
        <v>4.1000000000000002E-2</v>
      </c>
      <c r="AF265" s="5"/>
      <c r="AG265" s="5"/>
      <c r="AH265" s="5"/>
      <c r="AI265" s="4">
        <f t="shared" si="546"/>
        <v>98.733999999999995</v>
      </c>
      <c r="AJ265" s="1"/>
      <c r="AL265" s="6">
        <f t="shared" si="547"/>
        <v>0</v>
      </c>
      <c r="AM265" s="6">
        <f t="shared" si="548"/>
        <v>0.27797458095797173</v>
      </c>
      <c r="AN265" s="6" t="str">
        <f t="shared" si="549"/>
        <v/>
      </c>
      <c r="AO265" s="6" t="str">
        <f t="shared" si="550"/>
        <v/>
      </c>
      <c r="AP265" s="6">
        <f t="shared" si="551"/>
        <v>0</v>
      </c>
      <c r="AQ265" s="6">
        <f t="shared" si="552"/>
        <v>0</v>
      </c>
      <c r="AR265" s="6" t="str">
        <f t="shared" si="553"/>
        <v/>
      </c>
      <c r="AS265" s="6">
        <f t="shared" si="554"/>
        <v>7.0210693611771097E-2</v>
      </c>
      <c r="AT265" s="6">
        <f t="shared" si="555"/>
        <v>0</v>
      </c>
      <c r="AU265" s="6">
        <f t="shared" si="556"/>
        <v>45.252566891565081</v>
      </c>
      <c r="AV265" s="6">
        <f t="shared" si="557"/>
        <v>2.4286027019969962</v>
      </c>
      <c r="AW265" s="6" t="str">
        <f t="shared" si="558"/>
        <v/>
      </c>
      <c r="AX265" s="6" t="str">
        <f t="shared" si="559"/>
        <v/>
      </c>
      <c r="AY265" s="6">
        <f t="shared" si="560"/>
        <v>50.285948734327008</v>
      </c>
      <c r="AZ265" s="6" t="str">
        <f t="shared" si="561"/>
        <v/>
      </c>
      <c r="BA265" s="6">
        <f t="shared" si="562"/>
        <v>0.81739371314709519</v>
      </c>
      <c r="BB265" s="6">
        <f t="shared" si="563"/>
        <v>0.8127301395663149</v>
      </c>
      <c r="BC265" s="6" t="str">
        <f t="shared" si="564"/>
        <v/>
      </c>
      <c r="BD265" s="6" t="str">
        <f t="shared" si="565"/>
        <v/>
      </c>
      <c r="BE265" s="6" t="str">
        <f t="shared" si="566"/>
        <v/>
      </c>
      <c r="BF265" s="6" t="str">
        <f t="shared" si="567"/>
        <v/>
      </c>
      <c r="BG265" s="6" t="str">
        <f t="shared" si="568"/>
        <v/>
      </c>
      <c r="BH265" s="6">
        <f t="shared" si="569"/>
        <v>5.4572544827750417E-2</v>
      </c>
      <c r="BI265" s="6" t="str">
        <f t="shared" si="570"/>
        <v/>
      </c>
      <c r="BJ265" s="6" t="str">
        <f t="shared" si="571"/>
        <v/>
      </c>
      <c r="BK265" s="6" t="str">
        <f t="shared" si="572"/>
        <v/>
      </c>
      <c r="BM265" s="1">
        <v>2</v>
      </c>
      <c r="BN265" s="7">
        <f t="shared" si="573"/>
        <v>0</v>
      </c>
      <c r="BO265" s="8">
        <f t="shared" si="574"/>
        <v>5.5594916191594344E-3</v>
      </c>
      <c r="BP265" s="8" t="str">
        <f t="shared" si="575"/>
        <v/>
      </c>
      <c r="BQ265" s="8" t="str">
        <f t="shared" si="576"/>
        <v/>
      </c>
      <c r="BR265" s="8">
        <f t="shared" si="577"/>
        <v>0</v>
      </c>
      <c r="BS265" s="8">
        <f t="shared" si="578"/>
        <v>0</v>
      </c>
      <c r="BT265" s="8" t="str">
        <f t="shared" si="579"/>
        <v/>
      </c>
      <c r="BU265" s="8">
        <f t="shared" si="580"/>
        <v>1.404213872235422E-3</v>
      </c>
      <c r="BV265" s="8">
        <f t="shared" si="581"/>
        <v>0</v>
      </c>
      <c r="BW265" s="8">
        <f t="shared" si="582"/>
        <v>0.90505133783130165</v>
      </c>
      <c r="BX265" s="8">
        <f t="shared" si="583"/>
        <v>4.8572054039939923E-2</v>
      </c>
      <c r="BZ265" s="7" t="str">
        <f t="shared" si="584"/>
        <v/>
      </c>
      <c r="CA265" s="8" t="str">
        <f t="shared" si="585"/>
        <v/>
      </c>
      <c r="CB265" s="8">
        <f t="shared" si="586"/>
        <v>1.0057189746865403</v>
      </c>
      <c r="CD265" s="7" t="str">
        <f t="shared" si="587"/>
        <v/>
      </c>
      <c r="CE265" s="8">
        <f t="shared" si="588"/>
        <v>1.6347874262941903E-2</v>
      </c>
      <c r="CF265" s="8">
        <f t="shared" si="589"/>
        <v>1.62546027913263E-2</v>
      </c>
      <c r="CG265" s="8" t="str">
        <f t="shared" si="590"/>
        <v/>
      </c>
      <c r="CH265" s="8" t="str">
        <f t="shared" si="591"/>
        <v/>
      </c>
      <c r="CI265" s="8" t="str">
        <f t="shared" si="592"/>
        <v/>
      </c>
      <c r="CJ265" s="8">
        <f t="shared" si="593"/>
        <v>3.2602477054268206E-2</v>
      </c>
      <c r="CK265" s="7" t="str">
        <f t="shared" si="594"/>
        <v/>
      </c>
      <c r="CL265" s="8" t="str">
        <f t="shared" si="595"/>
        <v/>
      </c>
      <c r="CM265" s="8">
        <f t="shared" si="596"/>
        <v>1.0914508965550083E-3</v>
      </c>
      <c r="CO265" s="8" t="str">
        <f t="shared" si="597"/>
        <v/>
      </c>
      <c r="CP265" s="8" t="str">
        <f t="shared" si="598"/>
        <v/>
      </c>
      <c r="CQ265" s="8" t="str">
        <f t="shared" si="599"/>
        <v/>
      </c>
      <c r="CT265" s="9">
        <f t="shared" si="600"/>
        <v>5.0333818427619264</v>
      </c>
      <c r="CU265" s="9"/>
      <c r="CV265" s="3"/>
      <c r="CW265" s="3">
        <f t="shared" si="601"/>
        <v>5.5278778258033784E-3</v>
      </c>
      <c r="CX265" s="3">
        <f t="shared" si="602"/>
        <v>0.89990480503103332</v>
      </c>
      <c r="CY265" s="3">
        <f t="shared" si="603"/>
        <v>4.8295851288953494E-2</v>
      </c>
      <c r="CZ265" s="10">
        <f t="shared" si="604"/>
        <v>0.27797458095797173</v>
      </c>
      <c r="DA265" s="3">
        <f t="shared" si="605"/>
        <v>0.90543268285683676</v>
      </c>
      <c r="DB265" s="3">
        <f t="shared" si="606"/>
        <v>4.6779399538077499E-2</v>
      </c>
      <c r="DC265" s="3">
        <f t="shared" si="607"/>
        <v>4.0587265547104066</v>
      </c>
      <c r="DD265" s="3">
        <f t="shared" si="608"/>
        <v>4.6779399538077499E-2</v>
      </c>
      <c r="DE265" s="3">
        <f t="shared" si="609"/>
        <v>3.2417084568211171E-2</v>
      </c>
      <c r="DF265" s="10">
        <f t="shared" si="610"/>
        <v>45.530541472523055</v>
      </c>
      <c r="DG265" s="1">
        <f t="shared" si="611"/>
        <v>0.92168759568478376</v>
      </c>
    </row>
    <row r="266" spans="1:111" ht="13" x14ac:dyDescent="0.15">
      <c r="A266" s="1" t="s">
        <v>413</v>
      </c>
      <c r="B266" s="2" t="s">
        <v>502</v>
      </c>
      <c r="C266" s="2" t="s">
        <v>290</v>
      </c>
      <c r="D266" s="3" t="s">
        <v>529</v>
      </c>
      <c r="E266" s="3" t="s">
        <v>532</v>
      </c>
      <c r="G266" s="4" t="str">
        <f t="shared" si="545"/>
        <v>ok</v>
      </c>
      <c r="I266" s="5">
        <v>0</v>
      </c>
      <c r="J266" s="5">
        <v>0.23200000000000001</v>
      </c>
      <c r="K266" s="5"/>
      <c r="L266" s="5"/>
      <c r="M266" s="5">
        <v>0.122</v>
      </c>
      <c r="N266" s="5">
        <v>0</v>
      </c>
      <c r="O266" s="5"/>
      <c r="P266" s="5">
        <v>0</v>
      </c>
      <c r="Q266" s="5">
        <v>0</v>
      </c>
      <c r="R266" s="5">
        <v>62.34</v>
      </c>
      <c r="S266" s="5">
        <v>3.24</v>
      </c>
      <c r="T266" s="5"/>
      <c r="U266" s="5"/>
      <c r="V266" s="5">
        <v>31.827000000000002</v>
      </c>
      <c r="W266" s="5"/>
      <c r="X266" s="5">
        <v>0.47299999999999998</v>
      </c>
      <c r="Y266" s="5">
        <v>1.0680000000000001</v>
      </c>
      <c r="Z266" s="5"/>
      <c r="AA266" s="5"/>
      <c r="AB266" s="5"/>
      <c r="AC266" s="5"/>
      <c r="AD266" s="5"/>
      <c r="AE266" s="5">
        <v>7.4999999999999997E-2</v>
      </c>
      <c r="AF266" s="5"/>
      <c r="AG266" s="5"/>
      <c r="AH266" s="5"/>
      <c r="AI266" s="4">
        <f t="shared" si="546"/>
        <v>99.376999999999995</v>
      </c>
      <c r="AJ266" s="1"/>
      <c r="AL266" s="6">
        <f t="shared" si="547"/>
        <v>0</v>
      </c>
      <c r="AM266" s="6">
        <f t="shared" si="548"/>
        <v>0.20933269967716142</v>
      </c>
      <c r="AN266" s="6" t="str">
        <f t="shared" si="549"/>
        <v/>
      </c>
      <c r="AO266" s="6" t="str">
        <f t="shared" si="550"/>
        <v/>
      </c>
      <c r="AP266" s="6">
        <f t="shared" si="551"/>
        <v>9.673975808750758E-2</v>
      </c>
      <c r="AQ266" s="6">
        <f t="shared" si="552"/>
        <v>0</v>
      </c>
      <c r="AR266" s="6" t="str">
        <f t="shared" si="553"/>
        <v/>
      </c>
      <c r="AS266" s="6">
        <f t="shared" si="554"/>
        <v>0</v>
      </c>
      <c r="AT266" s="6">
        <f t="shared" si="555"/>
        <v>0</v>
      </c>
      <c r="AU266" s="6">
        <f t="shared" si="556"/>
        <v>48.038434433438297</v>
      </c>
      <c r="AV266" s="6">
        <f t="shared" si="557"/>
        <v>0.78793182806147444</v>
      </c>
      <c r="AW266" s="6" t="str">
        <f t="shared" si="558"/>
        <v/>
      </c>
      <c r="AX266" s="6" t="str">
        <f t="shared" si="559"/>
        <v/>
      </c>
      <c r="AY266" s="6">
        <f t="shared" si="560"/>
        <v>50.013160584331452</v>
      </c>
      <c r="AZ266" s="6" t="str">
        <f t="shared" si="561"/>
        <v/>
      </c>
      <c r="BA266" s="6">
        <f t="shared" si="562"/>
        <v>0.31811748479953483</v>
      </c>
      <c r="BB266" s="6">
        <f t="shared" si="563"/>
        <v>0.4419882241135436</v>
      </c>
      <c r="BC266" s="6" t="str">
        <f t="shared" si="564"/>
        <v/>
      </c>
      <c r="BD266" s="6" t="str">
        <f t="shared" si="565"/>
        <v/>
      </c>
      <c r="BE266" s="6" t="str">
        <f t="shared" si="566"/>
        <v/>
      </c>
      <c r="BF266" s="6" t="str">
        <f t="shared" si="567"/>
        <v/>
      </c>
      <c r="BG266" s="6" t="str">
        <f t="shared" si="568"/>
        <v/>
      </c>
      <c r="BH266" s="6">
        <f t="shared" si="569"/>
        <v>9.4294987491022969E-2</v>
      </c>
      <c r="BI266" s="6" t="str">
        <f t="shared" si="570"/>
        <v/>
      </c>
      <c r="BJ266" s="6" t="str">
        <f t="shared" si="571"/>
        <v/>
      </c>
      <c r="BK266" s="6" t="str">
        <f t="shared" si="572"/>
        <v/>
      </c>
      <c r="BM266" s="1">
        <v>2</v>
      </c>
      <c r="BN266" s="7">
        <f t="shared" si="573"/>
        <v>0</v>
      </c>
      <c r="BO266" s="8">
        <f t="shared" si="574"/>
        <v>4.1866539935432288E-3</v>
      </c>
      <c r="BP266" s="8" t="str">
        <f t="shared" si="575"/>
        <v/>
      </c>
      <c r="BQ266" s="8" t="str">
        <f t="shared" si="576"/>
        <v/>
      </c>
      <c r="BR266" s="8">
        <f t="shared" si="577"/>
        <v>1.9347951617501517E-3</v>
      </c>
      <c r="BS266" s="8">
        <f t="shared" si="578"/>
        <v>0</v>
      </c>
      <c r="BT266" s="8" t="str">
        <f t="shared" si="579"/>
        <v/>
      </c>
      <c r="BU266" s="8">
        <f t="shared" si="580"/>
        <v>0</v>
      </c>
      <c r="BV266" s="8">
        <f t="shared" si="581"/>
        <v>0</v>
      </c>
      <c r="BW266" s="8">
        <f t="shared" si="582"/>
        <v>0.96076868866876597</v>
      </c>
      <c r="BX266" s="8">
        <f t="shared" si="583"/>
        <v>1.5758636561229489E-2</v>
      </c>
      <c r="BZ266" s="7" t="str">
        <f t="shared" si="584"/>
        <v/>
      </c>
      <c r="CA266" s="8" t="str">
        <f t="shared" si="585"/>
        <v/>
      </c>
      <c r="CB266" s="8">
        <f t="shared" si="586"/>
        <v>1.000263211686629</v>
      </c>
      <c r="CD266" s="7" t="str">
        <f t="shared" si="587"/>
        <v/>
      </c>
      <c r="CE266" s="8">
        <f t="shared" si="588"/>
        <v>6.3623496959906963E-3</v>
      </c>
      <c r="CF266" s="8">
        <f t="shared" si="589"/>
        <v>8.8397644822708725E-3</v>
      </c>
      <c r="CG266" s="8" t="str">
        <f t="shared" si="590"/>
        <v/>
      </c>
      <c r="CH266" s="8" t="str">
        <f t="shared" si="591"/>
        <v/>
      </c>
      <c r="CI266" s="8" t="str">
        <f t="shared" si="592"/>
        <v/>
      </c>
      <c r="CJ266" s="8">
        <f t="shared" si="593"/>
        <v>1.5202114178261568E-2</v>
      </c>
      <c r="CK266" s="7" t="str">
        <f t="shared" si="594"/>
        <v/>
      </c>
      <c r="CL266" s="8" t="str">
        <f t="shared" si="595"/>
        <v/>
      </c>
      <c r="CM266" s="8">
        <f t="shared" si="596"/>
        <v>1.8858997498204593E-3</v>
      </c>
      <c r="CO266" s="8" t="str">
        <f t="shared" si="597"/>
        <v/>
      </c>
      <c r="CP266" s="8" t="str">
        <f t="shared" si="598"/>
        <v/>
      </c>
      <c r="CQ266" s="8" t="str">
        <f t="shared" si="599"/>
        <v/>
      </c>
      <c r="CT266" s="9">
        <f t="shared" si="600"/>
        <v>1.9747261508931544</v>
      </c>
      <c r="CU266" s="9"/>
      <c r="CV266" s="3"/>
      <c r="CW266" s="3">
        <f t="shared" si="601"/>
        <v>4.1855523072609601E-3</v>
      </c>
      <c r="CX266" s="3">
        <f t="shared" si="602"/>
        <v>0.96051586966667701</v>
      </c>
      <c r="CY266" s="3">
        <f t="shared" si="603"/>
        <v>1.5754489795398462E-2</v>
      </c>
      <c r="CZ266" s="10">
        <f t="shared" si="604"/>
        <v>0.20933269967716142</v>
      </c>
      <c r="DA266" s="3">
        <f t="shared" si="605"/>
        <v>0.96470142197393804</v>
      </c>
      <c r="DB266" s="3">
        <f t="shared" si="606"/>
        <v>1.5518635801579504E-2</v>
      </c>
      <c r="DC266" s="3">
        <f t="shared" si="607"/>
        <v>1.5480375369745527</v>
      </c>
      <c r="DD266" s="3">
        <f t="shared" si="608"/>
        <v>1.7423964435132059E-2</v>
      </c>
      <c r="DE266" s="3">
        <f t="shared" si="609"/>
        <v>1.5198113857079669E-2</v>
      </c>
      <c r="DF266" s="10">
        <f t="shared" si="610"/>
        <v>48.24776713311546</v>
      </c>
      <c r="DG266" s="1">
        <f t="shared" si="611"/>
        <v>0.97106209746580441</v>
      </c>
    </row>
    <row r="267" spans="1:111" ht="13" x14ac:dyDescent="0.15">
      <c r="A267" s="1" t="s">
        <v>413</v>
      </c>
      <c r="B267" s="2" t="s">
        <v>502</v>
      </c>
      <c r="C267" s="2" t="s">
        <v>291</v>
      </c>
      <c r="D267" s="3" t="s">
        <v>529</v>
      </c>
      <c r="E267" s="3" t="s">
        <v>531</v>
      </c>
      <c r="G267" s="4" t="str">
        <f t="shared" si="545"/>
        <v>ok</v>
      </c>
      <c r="I267" s="5">
        <v>0</v>
      </c>
      <c r="J267" s="5">
        <v>1.2999999999999999E-2</v>
      </c>
      <c r="K267" s="5"/>
      <c r="L267" s="5"/>
      <c r="M267" s="5">
        <v>6.8000000000000005E-2</v>
      </c>
      <c r="N267" s="5">
        <v>0</v>
      </c>
      <c r="O267" s="5"/>
      <c r="P267" s="5">
        <v>0</v>
      </c>
      <c r="Q267" s="5">
        <v>1.4330000000000001</v>
      </c>
      <c r="R267" s="5">
        <v>64.912000000000006</v>
      </c>
      <c r="S267" s="5">
        <v>0.4</v>
      </c>
      <c r="T267" s="5"/>
      <c r="U267" s="5"/>
      <c r="V267" s="5">
        <v>32.252000000000002</v>
      </c>
      <c r="W267" s="5"/>
      <c r="X267" s="5">
        <v>5.7000000000000002E-2</v>
      </c>
      <c r="Y267" s="5">
        <v>6.4000000000000001E-2</v>
      </c>
      <c r="Z267" s="5"/>
      <c r="AA267" s="5"/>
      <c r="AB267" s="5"/>
      <c r="AC267" s="5"/>
      <c r="AD267" s="5"/>
      <c r="AE267" s="5">
        <v>9.0999999999999998E-2</v>
      </c>
      <c r="AF267" s="5"/>
      <c r="AG267" s="5"/>
      <c r="AH267" s="5"/>
      <c r="AI267" s="4">
        <f t="shared" si="546"/>
        <v>99.289999999999992</v>
      </c>
      <c r="AJ267" s="1"/>
      <c r="AL267" s="6">
        <f t="shared" si="547"/>
        <v>0</v>
      </c>
      <c r="AM267" s="6">
        <f t="shared" si="548"/>
        <v>1.1535374472518701E-2</v>
      </c>
      <c r="AN267" s="6" t="str">
        <f t="shared" si="549"/>
        <v/>
      </c>
      <c r="AO267" s="6" t="str">
        <f t="shared" si="550"/>
        <v/>
      </c>
      <c r="AP267" s="6">
        <f t="shared" si="551"/>
        <v>5.3026545451521336E-2</v>
      </c>
      <c r="AQ267" s="6">
        <f t="shared" si="552"/>
        <v>0</v>
      </c>
      <c r="AR267" s="6" t="str">
        <f t="shared" si="553"/>
        <v/>
      </c>
      <c r="AS267" s="6">
        <f t="shared" si="554"/>
        <v>0</v>
      </c>
      <c r="AT267" s="6">
        <f t="shared" si="555"/>
        <v>0.63169875311252544</v>
      </c>
      <c r="AU267" s="6">
        <f t="shared" si="556"/>
        <v>49.191072734321509</v>
      </c>
      <c r="AV267" s="6">
        <f t="shared" si="557"/>
        <v>9.566275429429863E-2</v>
      </c>
      <c r="AW267" s="6" t="str">
        <f t="shared" si="558"/>
        <v/>
      </c>
      <c r="AX267" s="6" t="str">
        <f t="shared" si="559"/>
        <v/>
      </c>
      <c r="AY267" s="6">
        <f t="shared" si="560"/>
        <v>49.840742483529418</v>
      </c>
      <c r="AZ267" s="6" t="str">
        <f t="shared" si="561"/>
        <v/>
      </c>
      <c r="BA267" s="6">
        <f t="shared" si="562"/>
        <v>3.7699927127727281E-2</v>
      </c>
      <c r="BB267" s="6">
        <f t="shared" si="563"/>
        <v>2.6047057913422534E-2</v>
      </c>
      <c r="BC267" s="6" t="str">
        <f t="shared" si="564"/>
        <v/>
      </c>
      <c r="BD267" s="6" t="str">
        <f t="shared" si="565"/>
        <v/>
      </c>
      <c r="BE267" s="6" t="str">
        <f t="shared" si="566"/>
        <v/>
      </c>
      <c r="BF267" s="6" t="str">
        <f t="shared" si="567"/>
        <v/>
      </c>
      <c r="BG267" s="6" t="str">
        <f t="shared" si="568"/>
        <v/>
      </c>
      <c r="BH267" s="6">
        <f t="shared" si="569"/>
        <v>0.11251436977705094</v>
      </c>
      <c r="BI267" s="6" t="str">
        <f t="shared" si="570"/>
        <v/>
      </c>
      <c r="BJ267" s="6" t="str">
        <f t="shared" si="571"/>
        <v/>
      </c>
      <c r="BK267" s="6" t="str">
        <f t="shared" si="572"/>
        <v/>
      </c>
      <c r="BM267" s="1">
        <v>2</v>
      </c>
      <c r="BN267" s="7">
        <f t="shared" si="573"/>
        <v>0</v>
      </c>
      <c r="BO267" s="8">
        <f t="shared" si="574"/>
        <v>2.30707489450374E-4</v>
      </c>
      <c r="BP267" s="8" t="str">
        <f t="shared" si="575"/>
        <v/>
      </c>
      <c r="BQ267" s="8" t="str">
        <f t="shared" si="576"/>
        <v/>
      </c>
      <c r="BR267" s="8">
        <f t="shared" si="577"/>
        <v>1.0605309090304267E-3</v>
      </c>
      <c r="BS267" s="8">
        <f t="shared" si="578"/>
        <v>0</v>
      </c>
      <c r="BT267" s="8" t="str">
        <f t="shared" si="579"/>
        <v/>
      </c>
      <c r="BU267" s="8">
        <f t="shared" si="580"/>
        <v>0</v>
      </c>
      <c r="BV267" s="8">
        <f t="shared" si="581"/>
        <v>1.2633975062250509E-2</v>
      </c>
      <c r="BW267" s="8">
        <f t="shared" si="582"/>
        <v>0.98382145468643012</v>
      </c>
      <c r="BX267" s="8">
        <f t="shared" si="583"/>
        <v>1.9132550858859726E-3</v>
      </c>
      <c r="BZ267" s="7" t="str">
        <f t="shared" si="584"/>
        <v/>
      </c>
      <c r="CA267" s="8" t="str">
        <f t="shared" si="585"/>
        <v/>
      </c>
      <c r="CB267" s="8">
        <f t="shared" si="586"/>
        <v>0.99681484967058831</v>
      </c>
      <c r="CD267" s="7" t="str">
        <f t="shared" si="587"/>
        <v/>
      </c>
      <c r="CE267" s="8">
        <f t="shared" si="588"/>
        <v>7.5399854255454564E-4</v>
      </c>
      <c r="CF267" s="8">
        <f t="shared" si="589"/>
        <v>5.2094115826845067E-4</v>
      </c>
      <c r="CG267" s="8" t="str">
        <f t="shared" si="590"/>
        <v/>
      </c>
      <c r="CH267" s="8" t="str">
        <f t="shared" si="591"/>
        <v/>
      </c>
      <c r="CI267" s="8" t="str">
        <f t="shared" si="592"/>
        <v/>
      </c>
      <c r="CJ267" s="8">
        <f t="shared" si="593"/>
        <v>1.2749397008229963E-3</v>
      </c>
      <c r="CK267" s="7" t="str">
        <f t="shared" si="594"/>
        <v/>
      </c>
      <c r="CL267" s="8" t="str">
        <f t="shared" si="595"/>
        <v/>
      </c>
      <c r="CM267" s="8">
        <f t="shared" si="596"/>
        <v>2.2502873955410189E-3</v>
      </c>
      <c r="CO267" s="8" t="str">
        <f t="shared" si="597"/>
        <v/>
      </c>
      <c r="CP267" s="8" t="str">
        <f t="shared" si="598"/>
        <v/>
      </c>
      <c r="CQ267" s="8" t="str">
        <f t="shared" si="599"/>
        <v/>
      </c>
      <c r="CT267" s="9">
        <f t="shared" si="600"/>
        <v>0.64966974920790932</v>
      </c>
      <c r="CU267" s="9"/>
      <c r="CV267" s="3"/>
      <c r="CW267" s="3">
        <f t="shared" si="601"/>
        <v>2.3144467553489455E-4</v>
      </c>
      <c r="CX267" s="3">
        <f t="shared" si="602"/>
        <v>0.98696508685795359</v>
      </c>
      <c r="CY267" s="3">
        <f t="shared" si="603"/>
        <v>1.9193685632976224E-3</v>
      </c>
      <c r="CZ267" s="10">
        <f t="shared" si="604"/>
        <v>0.64323412758504417</v>
      </c>
      <c r="DA267" s="3">
        <f t="shared" si="605"/>
        <v>0.99987087628911231</v>
      </c>
      <c r="DB267" s="3">
        <f t="shared" si="606"/>
        <v>1.9169168007328527E-3</v>
      </c>
      <c r="DC267" s="3">
        <f t="shared" si="607"/>
        <v>0.15940973933544844</v>
      </c>
      <c r="DD267" s="3">
        <f t="shared" si="608"/>
        <v>2.9794774243600518E-3</v>
      </c>
      <c r="DE267" s="3">
        <f t="shared" si="609"/>
        <v>1.2790135512571047E-3</v>
      </c>
      <c r="DF267" s="10">
        <f t="shared" si="610"/>
        <v>49.834306861906548</v>
      </c>
      <c r="DG267" s="1">
        <f t="shared" si="611"/>
        <v>1.0006272841042685</v>
      </c>
    </row>
    <row r="268" spans="1:111" ht="13" x14ac:dyDescent="0.15">
      <c r="A268" s="1" t="s">
        <v>413</v>
      </c>
      <c r="B268" s="2" t="s">
        <v>502</v>
      </c>
      <c r="C268" s="2" t="s">
        <v>292</v>
      </c>
      <c r="D268" s="3" t="s">
        <v>529</v>
      </c>
      <c r="E268" s="3" t="s">
        <v>532</v>
      </c>
      <c r="G268" s="4" t="str">
        <f t="shared" si="545"/>
        <v>ok</v>
      </c>
      <c r="I268" s="5">
        <v>0</v>
      </c>
      <c r="J268" s="5">
        <v>0.16600000000000001</v>
      </c>
      <c r="K268" s="5"/>
      <c r="L268" s="5"/>
      <c r="M268" s="5">
        <v>0</v>
      </c>
      <c r="N268" s="5">
        <v>0.03</v>
      </c>
      <c r="O268" s="5"/>
      <c r="P268" s="5">
        <v>0</v>
      </c>
      <c r="Q268" s="5">
        <v>0</v>
      </c>
      <c r="R268" s="5">
        <v>60.292000000000002</v>
      </c>
      <c r="S268" s="5">
        <v>4.9859999999999998</v>
      </c>
      <c r="T268" s="5"/>
      <c r="U268" s="5"/>
      <c r="V268" s="5">
        <v>31.065000000000001</v>
      </c>
      <c r="W268" s="5"/>
      <c r="X268" s="5">
        <v>0.79</v>
      </c>
      <c r="Y268" s="5">
        <v>1.393</v>
      </c>
      <c r="Z268" s="5"/>
      <c r="AA268" s="5"/>
      <c r="AB268" s="5"/>
      <c r="AC268" s="5"/>
      <c r="AD268" s="5"/>
      <c r="AE268" s="5">
        <v>9.0999999999999998E-2</v>
      </c>
      <c r="AF268" s="5"/>
      <c r="AG268" s="5"/>
      <c r="AH268" s="5"/>
      <c r="AI268" s="4">
        <f t="shared" si="546"/>
        <v>98.813000000000002</v>
      </c>
      <c r="AJ268" s="1"/>
      <c r="AL268" s="6">
        <f t="shared" si="547"/>
        <v>0</v>
      </c>
      <c r="AM268" s="6">
        <f t="shared" si="548"/>
        <v>0.15303378071881724</v>
      </c>
      <c r="AN268" s="6" t="str">
        <f t="shared" si="549"/>
        <v/>
      </c>
      <c r="AO268" s="6" t="str">
        <f t="shared" si="550"/>
        <v/>
      </c>
      <c r="AP268" s="6">
        <f t="shared" si="551"/>
        <v>0</v>
      </c>
      <c r="AQ268" s="6">
        <f t="shared" si="552"/>
        <v>1.4318296054383371E-2</v>
      </c>
      <c r="AR268" s="6" t="str">
        <f t="shared" si="553"/>
        <v/>
      </c>
      <c r="AS268" s="6">
        <f t="shared" si="554"/>
        <v>0</v>
      </c>
      <c r="AT268" s="6">
        <f t="shared" si="555"/>
        <v>0</v>
      </c>
      <c r="AU268" s="6">
        <f t="shared" si="556"/>
        <v>47.469195128389963</v>
      </c>
      <c r="AV268" s="6">
        <f t="shared" si="557"/>
        <v>1.2388708604814727</v>
      </c>
      <c r="AW268" s="6" t="str">
        <f t="shared" si="558"/>
        <v/>
      </c>
      <c r="AX268" s="6" t="str">
        <f t="shared" si="559"/>
        <v/>
      </c>
      <c r="AY268" s="6">
        <f t="shared" si="560"/>
        <v>49.875824101869064</v>
      </c>
      <c r="AZ268" s="6" t="str">
        <f t="shared" si="561"/>
        <v/>
      </c>
      <c r="BA268" s="6">
        <f t="shared" si="562"/>
        <v>0.54285472306812799</v>
      </c>
      <c r="BB268" s="6">
        <f t="shared" si="563"/>
        <v>0.58900732050385518</v>
      </c>
      <c r="BC268" s="6" t="str">
        <f t="shared" si="564"/>
        <v/>
      </c>
      <c r="BD268" s="6" t="str">
        <f t="shared" si="565"/>
        <v/>
      </c>
      <c r="BE268" s="6" t="str">
        <f t="shared" si="566"/>
        <v/>
      </c>
      <c r="BF268" s="6" t="str">
        <f t="shared" si="567"/>
        <v/>
      </c>
      <c r="BG268" s="6" t="str">
        <f t="shared" si="568"/>
        <v/>
      </c>
      <c r="BH268" s="6">
        <f t="shared" si="569"/>
        <v>0.11689578891433595</v>
      </c>
      <c r="BI268" s="6" t="str">
        <f t="shared" si="570"/>
        <v/>
      </c>
      <c r="BJ268" s="6" t="str">
        <f t="shared" si="571"/>
        <v/>
      </c>
      <c r="BK268" s="6" t="str">
        <f t="shared" si="572"/>
        <v/>
      </c>
      <c r="BM268" s="1">
        <v>2</v>
      </c>
      <c r="BN268" s="7">
        <f t="shared" si="573"/>
        <v>0</v>
      </c>
      <c r="BO268" s="8">
        <f t="shared" si="574"/>
        <v>3.0606756143763446E-3</v>
      </c>
      <c r="BP268" s="8" t="str">
        <f t="shared" si="575"/>
        <v/>
      </c>
      <c r="BQ268" s="8" t="str">
        <f t="shared" si="576"/>
        <v/>
      </c>
      <c r="BR268" s="8">
        <f t="shared" si="577"/>
        <v>0</v>
      </c>
      <c r="BS268" s="8">
        <f t="shared" si="578"/>
        <v>2.8636592108766741E-4</v>
      </c>
      <c r="BT268" s="8" t="str">
        <f t="shared" si="579"/>
        <v/>
      </c>
      <c r="BU268" s="8">
        <f t="shared" si="580"/>
        <v>0</v>
      </c>
      <c r="BV268" s="8">
        <f t="shared" si="581"/>
        <v>0</v>
      </c>
      <c r="BW268" s="8">
        <f t="shared" si="582"/>
        <v>0.94938390256779925</v>
      </c>
      <c r="BX268" s="8">
        <f t="shared" si="583"/>
        <v>2.4777417209629452E-2</v>
      </c>
      <c r="BZ268" s="7" t="str">
        <f t="shared" si="584"/>
        <v/>
      </c>
      <c r="CA268" s="8" t="str">
        <f t="shared" si="585"/>
        <v/>
      </c>
      <c r="CB268" s="8">
        <f t="shared" si="586"/>
        <v>0.9975164820373813</v>
      </c>
      <c r="CD268" s="7" t="str">
        <f t="shared" si="587"/>
        <v/>
      </c>
      <c r="CE268" s="8">
        <f t="shared" si="588"/>
        <v>1.085709446136256E-2</v>
      </c>
      <c r="CF268" s="8">
        <f t="shared" si="589"/>
        <v>1.1780146410077104E-2</v>
      </c>
      <c r="CG268" s="8" t="str">
        <f t="shared" si="590"/>
        <v/>
      </c>
      <c r="CH268" s="8" t="str">
        <f t="shared" si="591"/>
        <v/>
      </c>
      <c r="CI268" s="8" t="str">
        <f t="shared" si="592"/>
        <v/>
      </c>
      <c r="CJ268" s="8">
        <f t="shared" si="593"/>
        <v>2.2637240871439666E-2</v>
      </c>
      <c r="CK268" s="7" t="str">
        <f t="shared" si="594"/>
        <v/>
      </c>
      <c r="CL268" s="8" t="str">
        <f t="shared" si="595"/>
        <v/>
      </c>
      <c r="CM268" s="8">
        <f t="shared" si="596"/>
        <v>2.3379157782867192E-3</v>
      </c>
      <c r="CO268" s="8" t="str">
        <f t="shared" si="597"/>
        <v/>
      </c>
      <c r="CP268" s="8" t="str">
        <f t="shared" si="598"/>
        <v/>
      </c>
      <c r="CQ268" s="8" t="str">
        <f t="shared" si="599"/>
        <v/>
      </c>
      <c r="CT268" s="9">
        <f t="shared" si="600"/>
        <v>2.4066289734791013</v>
      </c>
      <c r="CU268" s="9"/>
      <c r="CV268" s="3"/>
      <c r="CW268" s="3">
        <f t="shared" si="601"/>
        <v>3.068295782065732E-3</v>
      </c>
      <c r="CX268" s="3">
        <f t="shared" si="602"/>
        <v>0.95174758479050547</v>
      </c>
      <c r="CY268" s="3">
        <f t="shared" si="603"/>
        <v>2.4839105574499105E-2</v>
      </c>
      <c r="CZ268" s="10">
        <f t="shared" si="604"/>
        <v>0.15303378071881724</v>
      </c>
      <c r="DA268" s="3">
        <f t="shared" si="605"/>
        <v>0.95481588057257116</v>
      </c>
      <c r="DB268" s="3">
        <f t="shared" si="606"/>
        <v>2.4287925097190476E-2</v>
      </c>
      <c r="DC268" s="3">
        <f t="shared" si="607"/>
        <v>2.3707329040534559</v>
      </c>
      <c r="DD268" s="3">
        <f t="shared" si="608"/>
        <v>2.456863369498017E-2</v>
      </c>
      <c r="DE268" s="3">
        <f t="shared" si="609"/>
        <v>2.2693600836754244E-2</v>
      </c>
      <c r="DF268" s="10">
        <f t="shared" si="610"/>
        <v>47.622228909108777</v>
      </c>
      <c r="DG268" s="1">
        <f t="shared" si="611"/>
        <v>0.96570000595482786</v>
      </c>
    </row>
    <row r="269" spans="1:111" ht="13" x14ac:dyDescent="0.15">
      <c r="A269" s="1" t="s">
        <v>413</v>
      </c>
      <c r="B269" s="2" t="s">
        <v>502</v>
      </c>
      <c r="C269" s="2" t="s">
        <v>293</v>
      </c>
      <c r="D269" s="3" t="s">
        <v>529</v>
      </c>
      <c r="E269" s="3" t="s">
        <v>531</v>
      </c>
      <c r="G269" s="4" t="str">
        <f t="shared" si="545"/>
        <v>ok</v>
      </c>
      <c r="I269" s="5">
        <v>0</v>
      </c>
      <c r="J269" s="5">
        <v>0.126</v>
      </c>
      <c r="K269" s="5"/>
      <c r="L269" s="5"/>
      <c r="M269" s="5">
        <v>0.122</v>
      </c>
      <c r="N269" s="5">
        <v>0</v>
      </c>
      <c r="O269" s="5"/>
      <c r="P269" s="5">
        <v>0</v>
      </c>
      <c r="Q269" s="5">
        <v>0</v>
      </c>
      <c r="R269" s="5">
        <v>64.784999999999997</v>
      </c>
      <c r="S269" s="5">
        <v>1.6559999999999999</v>
      </c>
      <c r="T269" s="5"/>
      <c r="U269" s="5"/>
      <c r="V269" s="5">
        <v>31.885999999999999</v>
      </c>
      <c r="W269" s="5"/>
      <c r="X269" s="5">
        <v>0.24099999999999999</v>
      </c>
      <c r="Y269" s="5">
        <v>0.61</v>
      </c>
      <c r="Z269" s="5"/>
      <c r="AA269" s="5"/>
      <c r="AB269" s="5"/>
      <c r="AC269" s="5"/>
      <c r="AD269" s="5"/>
      <c r="AE269" s="5">
        <v>0.11700000000000001</v>
      </c>
      <c r="AF269" s="5"/>
      <c r="AG269" s="5"/>
      <c r="AH269" s="5"/>
      <c r="AI269" s="4">
        <f t="shared" si="546"/>
        <v>99.543000000000006</v>
      </c>
      <c r="AJ269" s="1"/>
      <c r="AL269" s="6">
        <f t="shared" si="547"/>
        <v>0</v>
      </c>
      <c r="AM269" s="6">
        <f t="shared" si="548"/>
        <v>0.11233769036412879</v>
      </c>
      <c r="AN269" s="6" t="str">
        <f t="shared" si="549"/>
        <v/>
      </c>
      <c r="AO269" s="6" t="str">
        <f t="shared" si="550"/>
        <v/>
      </c>
      <c r="AP269" s="6">
        <f t="shared" si="551"/>
        <v>9.5589645951132285E-2</v>
      </c>
      <c r="AQ269" s="6">
        <f t="shared" si="552"/>
        <v>0</v>
      </c>
      <c r="AR269" s="6" t="str">
        <f t="shared" si="553"/>
        <v/>
      </c>
      <c r="AS269" s="6">
        <f t="shared" si="554"/>
        <v>0</v>
      </c>
      <c r="AT269" s="6">
        <f t="shared" si="555"/>
        <v>0</v>
      </c>
      <c r="AU269" s="6">
        <f t="shared" si="556"/>
        <v>49.329006250234535</v>
      </c>
      <c r="AV269" s="6">
        <f t="shared" si="557"/>
        <v>0.39793287733825089</v>
      </c>
      <c r="AW269" s="6" t="str">
        <f t="shared" si="558"/>
        <v/>
      </c>
      <c r="AX269" s="6" t="str">
        <f t="shared" si="559"/>
        <v/>
      </c>
      <c r="AY269" s="6">
        <f t="shared" si="560"/>
        <v>49.510178753349201</v>
      </c>
      <c r="AZ269" s="6" t="str">
        <f t="shared" si="561"/>
        <v/>
      </c>
      <c r="BA269" s="6">
        <f t="shared" si="562"/>
        <v>0.16015824378047391</v>
      </c>
      <c r="BB269" s="6">
        <f t="shared" si="563"/>
        <v>0.2494451917183674</v>
      </c>
      <c r="BC269" s="6" t="str">
        <f t="shared" si="564"/>
        <v/>
      </c>
      <c r="BD269" s="6" t="str">
        <f t="shared" si="565"/>
        <v/>
      </c>
      <c r="BE269" s="6" t="str">
        <f t="shared" si="566"/>
        <v/>
      </c>
      <c r="BF269" s="6" t="str">
        <f t="shared" si="567"/>
        <v/>
      </c>
      <c r="BG269" s="6" t="str">
        <f t="shared" si="568"/>
        <v/>
      </c>
      <c r="BH269" s="6">
        <f t="shared" si="569"/>
        <v>0.14535134726391044</v>
      </c>
      <c r="BI269" s="6" t="str">
        <f t="shared" si="570"/>
        <v/>
      </c>
      <c r="BJ269" s="6" t="str">
        <f t="shared" si="571"/>
        <v/>
      </c>
      <c r="BK269" s="6" t="str">
        <f t="shared" si="572"/>
        <v/>
      </c>
      <c r="BM269" s="1">
        <v>2</v>
      </c>
      <c r="BN269" s="7">
        <f t="shared" si="573"/>
        <v>0</v>
      </c>
      <c r="BO269" s="8">
        <f t="shared" si="574"/>
        <v>2.2467538072825756E-3</v>
      </c>
      <c r="BP269" s="8" t="str">
        <f t="shared" si="575"/>
        <v/>
      </c>
      <c r="BQ269" s="8" t="str">
        <f t="shared" si="576"/>
        <v/>
      </c>
      <c r="BR269" s="8">
        <f t="shared" si="577"/>
        <v>1.9117929190226458E-3</v>
      </c>
      <c r="BS269" s="8">
        <f t="shared" si="578"/>
        <v>0</v>
      </c>
      <c r="BT269" s="8" t="str">
        <f t="shared" si="579"/>
        <v/>
      </c>
      <c r="BU269" s="8">
        <f t="shared" si="580"/>
        <v>0</v>
      </c>
      <c r="BV269" s="8">
        <f t="shared" si="581"/>
        <v>0</v>
      </c>
      <c r="BW269" s="8">
        <f t="shared" si="582"/>
        <v>0.98658012500469072</v>
      </c>
      <c r="BX269" s="8">
        <f t="shared" si="583"/>
        <v>7.9586575467650179E-3</v>
      </c>
      <c r="BZ269" s="7" t="str">
        <f t="shared" si="584"/>
        <v/>
      </c>
      <c r="CA269" s="8" t="str">
        <f t="shared" si="585"/>
        <v/>
      </c>
      <c r="CB269" s="8">
        <f t="shared" si="586"/>
        <v>0.99020357506698398</v>
      </c>
      <c r="CD269" s="7" t="str">
        <f t="shared" si="587"/>
        <v/>
      </c>
      <c r="CE269" s="8">
        <f t="shared" si="588"/>
        <v>3.2031648756094783E-3</v>
      </c>
      <c r="CF269" s="8">
        <f t="shared" si="589"/>
        <v>4.988903834367348E-3</v>
      </c>
      <c r="CG269" s="8" t="str">
        <f t="shared" si="590"/>
        <v/>
      </c>
      <c r="CH269" s="8" t="str">
        <f t="shared" si="591"/>
        <v/>
      </c>
      <c r="CI269" s="8" t="str">
        <f t="shared" si="592"/>
        <v/>
      </c>
      <c r="CJ269" s="8">
        <f t="shared" si="593"/>
        <v>8.1920687099768259E-3</v>
      </c>
      <c r="CK269" s="7" t="str">
        <f t="shared" si="594"/>
        <v/>
      </c>
      <c r="CL269" s="8" t="str">
        <f t="shared" si="595"/>
        <v/>
      </c>
      <c r="CM269" s="8">
        <f t="shared" si="596"/>
        <v>2.9070269452782086E-3</v>
      </c>
      <c r="CO269" s="8" t="str">
        <f t="shared" si="597"/>
        <v/>
      </c>
      <c r="CP269" s="8" t="str">
        <f t="shared" si="598"/>
        <v/>
      </c>
      <c r="CQ269" s="8" t="str">
        <f t="shared" si="599"/>
        <v/>
      </c>
      <c r="CT269" s="9">
        <f t="shared" si="600"/>
        <v>0.18117250311466648</v>
      </c>
      <c r="CU269" s="9"/>
      <c r="CV269" s="3"/>
      <c r="CW269" s="3">
        <f t="shared" si="601"/>
        <v>2.2689817163410969E-3</v>
      </c>
      <c r="CX269" s="3">
        <f t="shared" si="602"/>
        <v>0.99634070189854829</v>
      </c>
      <c r="CY269" s="3">
        <f t="shared" si="603"/>
        <v>8.0373952863446695E-3</v>
      </c>
      <c r="CZ269" s="10">
        <f t="shared" si="604"/>
        <v>0.11233769036412879</v>
      </c>
      <c r="DA269" s="3">
        <f t="shared" si="605"/>
        <v>0.99860968361488933</v>
      </c>
      <c r="DB269" s="3">
        <f t="shared" si="606"/>
        <v>7.9714465867030179E-3</v>
      </c>
      <c r="DC269" s="3">
        <f t="shared" si="607"/>
        <v>0.80753631283709226</v>
      </c>
      <c r="DD269" s="3">
        <f t="shared" si="608"/>
        <v>9.8863116313763679E-3</v>
      </c>
      <c r="DE269" s="3">
        <f t="shared" si="609"/>
        <v>8.2731156665665027E-3</v>
      </c>
      <c r="DF269" s="10">
        <f t="shared" si="610"/>
        <v>49.441343940598664</v>
      </c>
      <c r="DG269" s="1">
        <f t="shared" si="611"/>
        <v>1.001844538503585</v>
      </c>
    </row>
    <row r="270" spans="1:111" ht="13" x14ac:dyDescent="0.15">
      <c r="A270" s="1" t="s">
        <v>413</v>
      </c>
      <c r="B270" s="2" t="s">
        <v>502</v>
      </c>
      <c r="C270" s="2" t="s">
        <v>294</v>
      </c>
      <c r="D270" s="3" t="s">
        <v>529</v>
      </c>
      <c r="E270" s="3" t="s">
        <v>532</v>
      </c>
      <c r="F270" s="3" t="s">
        <v>536</v>
      </c>
      <c r="G270" s="4" t="str">
        <f t="shared" si="545"/>
        <v>ok</v>
      </c>
      <c r="I270" s="5">
        <v>1.4E-2</v>
      </c>
      <c r="J270" s="5">
        <v>0.51200000000000001</v>
      </c>
      <c r="K270" s="5"/>
      <c r="L270" s="5"/>
      <c r="M270" s="5">
        <v>0</v>
      </c>
      <c r="N270" s="5">
        <v>0</v>
      </c>
      <c r="O270" s="5"/>
      <c r="P270" s="5">
        <v>0.28100000000000003</v>
      </c>
      <c r="Q270" s="5">
        <v>0</v>
      </c>
      <c r="R270" s="5">
        <v>60.433999999999997</v>
      </c>
      <c r="S270" s="5">
        <v>2.7410000000000001</v>
      </c>
      <c r="T270" s="5"/>
      <c r="U270" s="5"/>
      <c r="V270" s="5">
        <v>31.794</v>
      </c>
      <c r="W270" s="5"/>
      <c r="X270" s="5">
        <v>1.083</v>
      </c>
      <c r="Y270" s="5">
        <v>1.522</v>
      </c>
      <c r="Z270" s="5"/>
      <c r="AA270" s="5"/>
      <c r="AB270" s="5"/>
      <c r="AC270" s="5"/>
      <c r="AD270" s="5"/>
      <c r="AE270" s="5">
        <v>3.5000000000000003E-2</v>
      </c>
      <c r="AF270" s="5"/>
      <c r="AG270" s="5"/>
      <c r="AH270" s="5"/>
      <c r="AI270" s="4">
        <f t="shared" si="546"/>
        <v>98.415999999999997</v>
      </c>
      <c r="AJ270" s="1"/>
      <c r="AL270" s="6">
        <f t="shared" si="547"/>
        <v>1.2951559696054001E-2</v>
      </c>
      <c r="AM270" s="6">
        <f t="shared" si="548"/>
        <v>0.46596461079597706</v>
      </c>
      <c r="AN270" s="6" t="str">
        <f t="shared" si="549"/>
        <v/>
      </c>
      <c r="AO270" s="6" t="str">
        <f t="shared" si="550"/>
        <v/>
      </c>
      <c r="AP270" s="6">
        <f t="shared" si="551"/>
        <v>0</v>
      </c>
      <c r="AQ270" s="6">
        <f t="shared" si="552"/>
        <v>0</v>
      </c>
      <c r="AR270" s="6" t="str">
        <f t="shared" si="553"/>
        <v/>
      </c>
      <c r="AS270" s="6">
        <f t="shared" si="554"/>
        <v>6.9876023334418155E-2</v>
      </c>
      <c r="AT270" s="6">
        <f t="shared" si="555"/>
        <v>0</v>
      </c>
      <c r="AU270" s="6">
        <f t="shared" si="556"/>
        <v>46.971807372576357</v>
      </c>
      <c r="AV270" s="6">
        <f t="shared" si="557"/>
        <v>0.67233628913809484</v>
      </c>
      <c r="AW270" s="6" t="str">
        <f t="shared" si="558"/>
        <v/>
      </c>
      <c r="AX270" s="6" t="str">
        <f t="shared" si="559"/>
        <v/>
      </c>
      <c r="AY270" s="6">
        <f t="shared" si="560"/>
        <v>50.392702537388892</v>
      </c>
      <c r="AZ270" s="6" t="str">
        <f t="shared" si="561"/>
        <v/>
      </c>
      <c r="BA270" s="6">
        <f t="shared" si="562"/>
        <v>0.73466396684904045</v>
      </c>
      <c r="BB270" s="6">
        <f t="shared" si="563"/>
        <v>0.63531335076008588</v>
      </c>
      <c r="BC270" s="6" t="str">
        <f t="shared" si="564"/>
        <v/>
      </c>
      <c r="BD270" s="6" t="str">
        <f t="shared" si="565"/>
        <v/>
      </c>
      <c r="BE270" s="6" t="str">
        <f t="shared" si="566"/>
        <v/>
      </c>
      <c r="BF270" s="6" t="str">
        <f t="shared" si="567"/>
        <v/>
      </c>
      <c r="BG270" s="6" t="str">
        <f t="shared" si="568"/>
        <v/>
      </c>
      <c r="BH270" s="6">
        <f t="shared" si="569"/>
        <v>4.4384289461065908E-2</v>
      </c>
      <c r="BI270" s="6" t="str">
        <f t="shared" si="570"/>
        <v/>
      </c>
      <c r="BJ270" s="6" t="str">
        <f t="shared" si="571"/>
        <v/>
      </c>
      <c r="BK270" s="6" t="str">
        <f t="shared" si="572"/>
        <v/>
      </c>
      <c r="BM270" s="1">
        <v>2</v>
      </c>
      <c r="BN270" s="7">
        <f t="shared" si="573"/>
        <v>2.5903119392107999E-4</v>
      </c>
      <c r="BO270" s="8">
        <f t="shared" si="574"/>
        <v>9.3192922159195408E-3</v>
      </c>
      <c r="BP270" s="8" t="str">
        <f t="shared" si="575"/>
        <v/>
      </c>
      <c r="BQ270" s="8" t="str">
        <f t="shared" si="576"/>
        <v/>
      </c>
      <c r="BR270" s="8">
        <f t="shared" si="577"/>
        <v>0</v>
      </c>
      <c r="BS270" s="8">
        <f t="shared" si="578"/>
        <v>0</v>
      </c>
      <c r="BT270" s="8" t="str">
        <f t="shared" si="579"/>
        <v/>
      </c>
      <c r="BU270" s="8">
        <f t="shared" si="580"/>
        <v>1.3975204666883631E-3</v>
      </c>
      <c r="BV270" s="8">
        <f t="shared" si="581"/>
        <v>0</v>
      </c>
      <c r="BW270" s="8">
        <f t="shared" si="582"/>
        <v>0.93943614745152715</v>
      </c>
      <c r="BX270" s="8">
        <f t="shared" si="583"/>
        <v>1.3446725782761897E-2</v>
      </c>
      <c r="BZ270" s="7" t="str">
        <f t="shared" si="584"/>
        <v/>
      </c>
      <c r="CA270" s="8" t="str">
        <f t="shared" si="585"/>
        <v/>
      </c>
      <c r="CB270" s="8">
        <f t="shared" si="586"/>
        <v>1.0078540507477778</v>
      </c>
      <c r="CD270" s="7" t="str">
        <f t="shared" si="587"/>
        <v/>
      </c>
      <c r="CE270" s="8">
        <f t="shared" si="588"/>
        <v>1.469327933698081E-2</v>
      </c>
      <c r="CF270" s="8">
        <f t="shared" si="589"/>
        <v>1.2706267015201717E-2</v>
      </c>
      <c r="CG270" s="8" t="str">
        <f t="shared" si="590"/>
        <v/>
      </c>
      <c r="CH270" s="8" t="str">
        <f t="shared" si="591"/>
        <v/>
      </c>
      <c r="CI270" s="8" t="str">
        <f t="shared" si="592"/>
        <v/>
      </c>
      <c r="CJ270" s="8">
        <f t="shared" si="593"/>
        <v>2.7399546352182527E-2</v>
      </c>
      <c r="CK270" s="7" t="str">
        <f t="shared" si="594"/>
        <v/>
      </c>
      <c r="CL270" s="8" t="str">
        <f t="shared" si="595"/>
        <v/>
      </c>
      <c r="CM270" s="8">
        <f t="shared" si="596"/>
        <v>8.8768578922131811E-4</v>
      </c>
      <c r="CO270" s="8" t="str">
        <f t="shared" si="597"/>
        <v/>
      </c>
      <c r="CP270" s="8" t="str">
        <f t="shared" si="598"/>
        <v/>
      </c>
      <c r="CQ270" s="8" t="str">
        <f t="shared" si="599"/>
        <v/>
      </c>
      <c r="CT270" s="9">
        <f t="shared" si="600"/>
        <v>3.420895164812535</v>
      </c>
      <c r="CU270" s="9"/>
      <c r="CV270" s="3"/>
      <c r="CW270" s="3">
        <f t="shared" si="601"/>
        <v>9.2466684129563076E-3</v>
      </c>
      <c r="CX270" s="3">
        <f t="shared" si="602"/>
        <v>0.93211526684296397</v>
      </c>
      <c r="CY270" s="3">
        <f t="shared" si="603"/>
        <v>1.3341937528340628E-2</v>
      </c>
      <c r="CZ270" s="10">
        <f t="shared" si="604"/>
        <v>0.47891617049203106</v>
      </c>
      <c r="DA270" s="3">
        <f t="shared" si="605"/>
        <v>0.94161894785980771</v>
      </c>
      <c r="DB270" s="3">
        <f t="shared" si="606"/>
        <v>1.2988823048217362E-2</v>
      </c>
      <c r="DC270" s="3">
        <f t="shared" si="607"/>
        <v>2.0423136067472214</v>
      </c>
      <c r="DD270" s="3">
        <f t="shared" si="608"/>
        <v>1.2988823048217362E-2</v>
      </c>
      <c r="DE270" s="3">
        <f t="shared" si="609"/>
        <v>2.7186025924937664E-2</v>
      </c>
      <c r="DF270" s="10">
        <f t="shared" si="610"/>
        <v>47.450723543068392</v>
      </c>
      <c r="DG270" s="1">
        <f t="shared" si="611"/>
        <v>0.956197724743305</v>
      </c>
    </row>
    <row r="271" spans="1:111" ht="13" x14ac:dyDescent="0.15">
      <c r="A271" s="1" t="s">
        <v>413</v>
      </c>
      <c r="B271" s="2" t="s">
        <v>502</v>
      </c>
      <c r="C271" s="2" t="s">
        <v>295</v>
      </c>
      <c r="D271" s="3" t="s">
        <v>529</v>
      </c>
      <c r="E271" s="3" t="s">
        <v>531</v>
      </c>
      <c r="G271" s="4" t="str">
        <f t="shared" si="545"/>
        <v>ok</v>
      </c>
      <c r="I271" s="5">
        <v>0</v>
      </c>
      <c r="J271" s="5">
        <v>4.2000000000000003E-2</v>
      </c>
      <c r="K271" s="5"/>
      <c r="L271" s="5"/>
      <c r="M271" s="5">
        <v>0.154</v>
      </c>
      <c r="N271" s="5">
        <v>0.05</v>
      </c>
      <c r="O271" s="5"/>
      <c r="P271" s="5">
        <v>0</v>
      </c>
      <c r="Q271" s="5">
        <v>0.29899999999999999</v>
      </c>
      <c r="R271" s="5">
        <v>66.025000000000006</v>
      </c>
      <c r="S271" s="5">
        <v>0.27</v>
      </c>
      <c r="T271" s="5"/>
      <c r="U271" s="5"/>
      <c r="V271" s="5">
        <v>32.423000000000002</v>
      </c>
      <c r="W271" s="5"/>
      <c r="X271" s="5">
        <v>2.1000000000000001E-2</v>
      </c>
      <c r="Y271" s="5">
        <v>8.1000000000000003E-2</v>
      </c>
      <c r="Z271" s="5"/>
      <c r="AA271" s="5"/>
      <c r="AB271" s="5"/>
      <c r="AC271" s="5"/>
      <c r="AD271" s="5"/>
      <c r="AE271" s="5">
        <v>7.1999999999999995E-2</v>
      </c>
      <c r="AF271" s="5"/>
      <c r="AG271" s="5"/>
      <c r="AH271" s="5"/>
      <c r="AI271" s="4">
        <f t="shared" si="546"/>
        <v>99.437000000000012</v>
      </c>
      <c r="AJ271" s="1"/>
      <c r="AL271" s="6">
        <f t="shared" si="547"/>
        <v>0</v>
      </c>
      <c r="AM271" s="6">
        <f t="shared" si="548"/>
        <v>3.7026682635020132E-2</v>
      </c>
      <c r="AN271" s="6" t="str">
        <f t="shared" si="549"/>
        <v/>
      </c>
      <c r="AO271" s="6" t="str">
        <f t="shared" si="550"/>
        <v/>
      </c>
      <c r="AP271" s="6">
        <f t="shared" si="551"/>
        <v>0.11931150142825508</v>
      </c>
      <c r="AQ271" s="6">
        <f t="shared" si="552"/>
        <v>2.2820564396805538E-2</v>
      </c>
      <c r="AR271" s="6" t="str">
        <f t="shared" si="553"/>
        <v/>
      </c>
      <c r="AS271" s="6">
        <f t="shared" si="554"/>
        <v>0</v>
      </c>
      <c r="AT271" s="6">
        <f t="shared" si="555"/>
        <v>0.13095201504048218</v>
      </c>
      <c r="AU271" s="6">
        <f t="shared" si="556"/>
        <v>49.710356881776001</v>
      </c>
      <c r="AV271" s="6">
        <f t="shared" si="557"/>
        <v>6.415401208554293E-2</v>
      </c>
      <c r="AW271" s="6" t="str">
        <f t="shared" si="558"/>
        <v/>
      </c>
      <c r="AX271" s="6" t="str">
        <f t="shared" si="559"/>
        <v/>
      </c>
      <c r="AY271" s="6">
        <f t="shared" si="560"/>
        <v>49.780381044377044</v>
      </c>
      <c r="AZ271" s="6" t="str">
        <f t="shared" si="561"/>
        <v/>
      </c>
      <c r="BA271" s="6">
        <f t="shared" si="562"/>
        <v>1.3799460821324664E-2</v>
      </c>
      <c r="BB271" s="6">
        <f t="shared" si="563"/>
        <v>3.2752231011254782E-2</v>
      </c>
      <c r="BC271" s="6" t="str">
        <f t="shared" si="564"/>
        <v/>
      </c>
      <c r="BD271" s="6" t="str">
        <f t="shared" si="565"/>
        <v/>
      </c>
      <c r="BE271" s="6" t="str">
        <f t="shared" si="566"/>
        <v/>
      </c>
      <c r="BF271" s="6" t="str">
        <f t="shared" si="567"/>
        <v/>
      </c>
      <c r="BG271" s="6" t="str">
        <f t="shared" si="568"/>
        <v/>
      </c>
      <c r="BH271" s="6">
        <f t="shared" si="569"/>
        <v>8.8445606428294771E-2</v>
      </c>
      <c r="BI271" s="6" t="str">
        <f t="shared" si="570"/>
        <v/>
      </c>
      <c r="BJ271" s="6" t="str">
        <f t="shared" si="571"/>
        <v/>
      </c>
      <c r="BK271" s="6" t="str">
        <f t="shared" si="572"/>
        <v/>
      </c>
      <c r="BM271" s="1">
        <v>2</v>
      </c>
      <c r="BN271" s="7">
        <f t="shared" si="573"/>
        <v>0</v>
      </c>
      <c r="BO271" s="8">
        <f t="shared" si="574"/>
        <v>7.4053365270040266E-4</v>
      </c>
      <c r="BP271" s="8" t="str">
        <f t="shared" si="575"/>
        <v/>
      </c>
      <c r="BQ271" s="8" t="str">
        <f t="shared" si="576"/>
        <v/>
      </c>
      <c r="BR271" s="8">
        <f t="shared" si="577"/>
        <v>2.3862300285651017E-3</v>
      </c>
      <c r="BS271" s="8">
        <f t="shared" si="578"/>
        <v>4.5641128793611076E-4</v>
      </c>
      <c r="BT271" s="8" t="str">
        <f t="shared" si="579"/>
        <v/>
      </c>
      <c r="BU271" s="8">
        <f t="shared" si="580"/>
        <v>0</v>
      </c>
      <c r="BV271" s="8">
        <f t="shared" si="581"/>
        <v>2.6190403008096437E-3</v>
      </c>
      <c r="BW271" s="8">
        <f t="shared" si="582"/>
        <v>0.99420713763552004</v>
      </c>
      <c r="BX271" s="8">
        <f t="shared" si="583"/>
        <v>1.2830802417108586E-3</v>
      </c>
      <c r="BZ271" s="7" t="str">
        <f t="shared" si="584"/>
        <v/>
      </c>
      <c r="CA271" s="8" t="str">
        <f t="shared" si="585"/>
        <v/>
      </c>
      <c r="CB271" s="8">
        <f t="shared" si="586"/>
        <v>0.99560762088754085</v>
      </c>
      <c r="CD271" s="7" t="str">
        <f t="shared" si="587"/>
        <v/>
      </c>
      <c r="CE271" s="8">
        <f t="shared" si="588"/>
        <v>2.7598921642649329E-4</v>
      </c>
      <c r="CF271" s="8">
        <f t="shared" si="589"/>
        <v>6.5504462022509559E-4</v>
      </c>
      <c r="CG271" s="8" t="str">
        <f t="shared" si="590"/>
        <v/>
      </c>
      <c r="CH271" s="8" t="str">
        <f t="shared" si="591"/>
        <v/>
      </c>
      <c r="CI271" s="8" t="str">
        <f t="shared" si="592"/>
        <v/>
      </c>
      <c r="CJ271" s="8">
        <f t="shared" si="593"/>
        <v>9.3103383665158889E-4</v>
      </c>
      <c r="CK271" s="7" t="str">
        <f t="shared" si="594"/>
        <v/>
      </c>
      <c r="CL271" s="8" t="str">
        <f t="shared" si="595"/>
        <v/>
      </c>
      <c r="CM271" s="8">
        <f t="shared" si="596"/>
        <v>1.7689121285658954E-3</v>
      </c>
      <c r="CO271" s="8" t="str">
        <f t="shared" si="597"/>
        <v/>
      </c>
      <c r="CP271" s="8" t="str">
        <f t="shared" si="598"/>
        <v/>
      </c>
      <c r="CQ271" s="8" t="str">
        <f t="shared" si="599"/>
        <v/>
      </c>
      <c r="CT271" s="9">
        <f t="shared" si="600"/>
        <v>7.0024162601043827E-2</v>
      </c>
      <c r="CU271" s="9"/>
      <c r="CV271" s="3"/>
      <c r="CW271" s="3">
        <f t="shared" si="601"/>
        <v>7.4380070739138091E-4</v>
      </c>
      <c r="CX271" s="3">
        <f t="shared" si="602"/>
        <v>0.9985933381558767</v>
      </c>
      <c r="CY271" s="3">
        <f t="shared" si="603"/>
        <v>1.2887408802345732E-3</v>
      </c>
      <c r="CZ271" s="10">
        <f t="shared" si="604"/>
        <v>0.1679786976755023</v>
      </c>
      <c r="DA271" s="3">
        <f t="shared" si="605"/>
        <v>1.0019677337340416</v>
      </c>
      <c r="DB271" s="3">
        <f t="shared" si="606"/>
        <v>1.2875368513085637E-3</v>
      </c>
      <c r="DC271" s="3">
        <f t="shared" si="607"/>
        <v>0.11070570391812237</v>
      </c>
      <c r="DD271" s="3">
        <f t="shared" si="608"/>
        <v>4.1400517066284082E-3</v>
      </c>
      <c r="DE271" s="3">
        <f t="shared" si="609"/>
        <v>9.3514133190504578E-4</v>
      </c>
      <c r="DF271" s="10">
        <f t="shared" si="610"/>
        <v>49.878335579451509</v>
      </c>
      <c r="DG271" s="1">
        <f t="shared" si="611"/>
        <v>1.002244940547887</v>
      </c>
    </row>
    <row r="272" spans="1:111" ht="13" x14ac:dyDescent="0.15">
      <c r="A272" s="1" t="s">
        <v>413</v>
      </c>
      <c r="B272" s="2" t="s">
        <v>502</v>
      </c>
      <c r="C272" s="2" t="s">
        <v>296</v>
      </c>
      <c r="D272" s="3" t="s">
        <v>529</v>
      </c>
      <c r="E272" s="3" t="s">
        <v>531</v>
      </c>
      <c r="G272" s="4" t="str">
        <f t="shared" si="545"/>
        <v>ok</v>
      </c>
      <c r="I272" s="5">
        <v>0</v>
      </c>
      <c r="J272" s="5">
        <v>0.14399999999999999</v>
      </c>
      <c r="K272" s="5"/>
      <c r="L272" s="5"/>
      <c r="M272" s="5">
        <v>0</v>
      </c>
      <c r="N272" s="5">
        <v>0</v>
      </c>
      <c r="O272" s="5"/>
      <c r="P272" s="5">
        <v>0</v>
      </c>
      <c r="Q272" s="5">
        <v>0</v>
      </c>
      <c r="R272" s="5">
        <v>63.805</v>
      </c>
      <c r="S272" s="5">
        <v>2.169</v>
      </c>
      <c r="T272" s="5"/>
      <c r="U272" s="5"/>
      <c r="V272" s="5">
        <v>32.085999999999999</v>
      </c>
      <c r="W272" s="5"/>
      <c r="X272" s="5">
        <v>0.3</v>
      </c>
      <c r="Y272" s="5">
        <v>0.67</v>
      </c>
      <c r="Z272" s="5"/>
      <c r="AA272" s="5"/>
      <c r="AB272" s="5"/>
      <c r="AC272" s="5"/>
      <c r="AD272" s="5"/>
      <c r="AE272" s="5">
        <v>7.9000000000000001E-2</v>
      </c>
      <c r="AF272" s="5"/>
      <c r="AG272" s="5"/>
      <c r="AH272" s="5"/>
      <c r="AI272" s="4">
        <f t="shared" si="546"/>
        <v>99.252999999999986</v>
      </c>
      <c r="AJ272" s="1"/>
      <c r="AL272" s="6">
        <f t="shared" si="547"/>
        <v>0</v>
      </c>
      <c r="AM272" s="6">
        <f t="shared" si="548"/>
        <v>0.12886968969563625</v>
      </c>
      <c r="AN272" s="6" t="str">
        <f t="shared" si="549"/>
        <v/>
      </c>
      <c r="AO272" s="6" t="str">
        <f t="shared" si="550"/>
        <v/>
      </c>
      <c r="AP272" s="6">
        <f t="shared" si="551"/>
        <v>0</v>
      </c>
      <c r="AQ272" s="6">
        <f t="shared" si="552"/>
        <v>0</v>
      </c>
      <c r="AR272" s="6" t="str">
        <f t="shared" si="553"/>
        <v/>
      </c>
      <c r="AS272" s="6">
        <f t="shared" si="554"/>
        <v>0</v>
      </c>
      <c r="AT272" s="6">
        <f t="shared" si="555"/>
        <v>0</v>
      </c>
      <c r="AU272" s="6">
        <f t="shared" si="556"/>
        <v>48.765868318112076</v>
      </c>
      <c r="AV272" s="6">
        <f t="shared" si="557"/>
        <v>0.52316946334270209</v>
      </c>
      <c r="AW272" s="6" t="str">
        <f t="shared" si="558"/>
        <v/>
      </c>
      <c r="AX272" s="6" t="str">
        <f t="shared" si="559"/>
        <v/>
      </c>
      <c r="AY272" s="6">
        <f t="shared" si="560"/>
        <v>50.008448041690983</v>
      </c>
      <c r="AZ272" s="6" t="str">
        <f t="shared" si="561"/>
        <v/>
      </c>
      <c r="BA272" s="6">
        <f t="shared" si="562"/>
        <v>0.20011832317662612</v>
      </c>
      <c r="BB272" s="6">
        <f t="shared" si="563"/>
        <v>0.27501314321566384</v>
      </c>
      <c r="BC272" s="6" t="str">
        <f t="shared" si="564"/>
        <v/>
      </c>
      <c r="BD272" s="6" t="str">
        <f t="shared" si="565"/>
        <v/>
      </c>
      <c r="BE272" s="6" t="str">
        <f t="shared" si="566"/>
        <v/>
      </c>
      <c r="BF272" s="6" t="str">
        <f t="shared" si="567"/>
        <v/>
      </c>
      <c r="BG272" s="6" t="str">
        <f t="shared" si="568"/>
        <v/>
      </c>
      <c r="BH272" s="6">
        <f t="shared" si="569"/>
        <v>9.8513020766306331E-2</v>
      </c>
      <c r="BI272" s="6" t="str">
        <f t="shared" si="570"/>
        <v/>
      </c>
      <c r="BJ272" s="6" t="str">
        <f t="shared" si="571"/>
        <v/>
      </c>
      <c r="BK272" s="6" t="str">
        <f t="shared" si="572"/>
        <v/>
      </c>
      <c r="BM272" s="1">
        <v>2</v>
      </c>
      <c r="BN272" s="7">
        <f t="shared" si="573"/>
        <v>0</v>
      </c>
      <c r="BO272" s="8">
        <f t="shared" si="574"/>
        <v>2.5773937939127249E-3</v>
      </c>
      <c r="BP272" s="8" t="str">
        <f t="shared" si="575"/>
        <v/>
      </c>
      <c r="BQ272" s="8" t="str">
        <f t="shared" si="576"/>
        <v/>
      </c>
      <c r="BR272" s="8">
        <f t="shared" si="577"/>
        <v>0</v>
      </c>
      <c r="BS272" s="8">
        <f t="shared" si="578"/>
        <v>0</v>
      </c>
      <c r="BT272" s="8" t="str">
        <f t="shared" si="579"/>
        <v/>
      </c>
      <c r="BU272" s="8">
        <f t="shared" si="580"/>
        <v>0</v>
      </c>
      <c r="BV272" s="8">
        <f t="shared" si="581"/>
        <v>0</v>
      </c>
      <c r="BW272" s="8">
        <f t="shared" si="582"/>
        <v>0.97531736636224153</v>
      </c>
      <c r="BX272" s="8">
        <f t="shared" si="583"/>
        <v>1.0463389266854042E-2</v>
      </c>
      <c r="BZ272" s="7" t="str">
        <f t="shared" si="584"/>
        <v/>
      </c>
      <c r="CA272" s="8" t="str">
        <f t="shared" si="585"/>
        <v/>
      </c>
      <c r="CB272" s="8">
        <f t="shared" si="586"/>
        <v>1.0001689608338196</v>
      </c>
      <c r="CD272" s="7" t="str">
        <f t="shared" si="587"/>
        <v/>
      </c>
      <c r="CE272" s="8">
        <f t="shared" si="588"/>
        <v>4.0023664635325225E-3</v>
      </c>
      <c r="CF272" s="8">
        <f t="shared" si="589"/>
        <v>5.5002628643132769E-3</v>
      </c>
      <c r="CG272" s="8" t="str">
        <f t="shared" si="590"/>
        <v/>
      </c>
      <c r="CH272" s="8" t="str">
        <f t="shared" si="591"/>
        <v/>
      </c>
      <c r="CI272" s="8" t="str">
        <f t="shared" si="592"/>
        <v/>
      </c>
      <c r="CJ272" s="8">
        <f t="shared" si="593"/>
        <v>9.5026293278457994E-3</v>
      </c>
      <c r="CK272" s="7" t="str">
        <f t="shared" si="594"/>
        <v/>
      </c>
      <c r="CL272" s="8" t="str">
        <f t="shared" si="595"/>
        <v/>
      </c>
      <c r="CM272" s="8">
        <f t="shared" si="596"/>
        <v>1.9702604153261265E-3</v>
      </c>
      <c r="CO272" s="8" t="str">
        <f t="shared" si="597"/>
        <v/>
      </c>
      <c r="CP272" s="8" t="str">
        <f t="shared" si="598"/>
        <v/>
      </c>
      <c r="CQ272" s="8" t="str">
        <f t="shared" si="599"/>
        <v/>
      </c>
      <c r="CT272" s="9">
        <f t="shared" si="600"/>
        <v>1.2425797235789062</v>
      </c>
      <c r="CU272" s="9"/>
      <c r="CV272" s="3"/>
      <c r="CW272" s="3">
        <f t="shared" si="601"/>
        <v>2.5769583888746225E-3</v>
      </c>
      <c r="CX272" s="3">
        <f t="shared" si="602"/>
        <v>0.97515260376520796</v>
      </c>
      <c r="CY272" s="3">
        <f t="shared" si="603"/>
        <v>1.0461621662534833E-2</v>
      </c>
      <c r="CZ272" s="10">
        <f t="shared" si="604"/>
        <v>0.12886968969563625</v>
      </c>
      <c r="DA272" s="3">
        <f t="shared" si="605"/>
        <v>0.97772956215408258</v>
      </c>
      <c r="DB272" s="3">
        <f t="shared" si="606"/>
        <v>1.0363161020682653E-2</v>
      </c>
      <c r="DC272" s="3">
        <f t="shared" si="607"/>
        <v>0.99830092973499207</v>
      </c>
      <c r="DD272" s="3">
        <f t="shared" si="608"/>
        <v>1.0363161020682653E-2</v>
      </c>
      <c r="DE272" s="3">
        <f t="shared" si="609"/>
        <v>9.501024026904073E-3</v>
      </c>
      <c r="DF272" s="10">
        <f t="shared" si="610"/>
        <v>48.89473800780771</v>
      </c>
      <c r="DG272" s="1">
        <f t="shared" si="611"/>
        <v>0.98173125248867943</v>
      </c>
    </row>
    <row r="273" spans="1:111" ht="13" x14ac:dyDescent="0.15">
      <c r="A273" s="1" t="s">
        <v>413</v>
      </c>
      <c r="B273" s="2" t="s">
        <v>502</v>
      </c>
      <c r="C273" s="2" t="s">
        <v>297</v>
      </c>
      <c r="D273" s="3" t="s">
        <v>529</v>
      </c>
      <c r="E273" s="3" t="s">
        <v>531</v>
      </c>
      <c r="G273" s="4" t="str">
        <f t="shared" si="545"/>
        <v>ok</v>
      </c>
      <c r="I273" s="5">
        <v>0</v>
      </c>
      <c r="J273" s="5">
        <v>5.8999999999999997E-2</v>
      </c>
      <c r="K273" s="5"/>
      <c r="L273" s="5"/>
      <c r="M273" s="5">
        <v>0</v>
      </c>
      <c r="N273" s="5">
        <v>0</v>
      </c>
      <c r="O273" s="5"/>
      <c r="P273" s="5">
        <v>0</v>
      </c>
      <c r="Q273" s="5">
        <v>0</v>
      </c>
      <c r="R273" s="5">
        <v>66.188999999999993</v>
      </c>
      <c r="S273" s="5">
        <v>0.38800000000000001</v>
      </c>
      <c r="T273" s="5"/>
      <c r="U273" s="5"/>
      <c r="V273" s="5">
        <v>32.728000000000002</v>
      </c>
      <c r="W273" s="5"/>
      <c r="X273" s="5">
        <v>5.1999999999999998E-2</v>
      </c>
      <c r="Y273" s="5">
        <v>0.107</v>
      </c>
      <c r="Z273" s="5"/>
      <c r="AA273" s="5"/>
      <c r="AB273" s="5"/>
      <c r="AC273" s="5"/>
      <c r="AD273" s="5"/>
      <c r="AE273" s="5">
        <v>0.06</v>
      </c>
      <c r="AF273" s="5"/>
      <c r="AG273" s="5"/>
      <c r="AH273" s="5"/>
      <c r="AI273" s="4">
        <f t="shared" si="546"/>
        <v>99.583000000000013</v>
      </c>
      <c r="AJ273" s="1"/>
      <c r="AL273" s="6">
        <f t="shared" si="547"/>
        <v>0</v>
      </c>
      <c r="AM273" s="6">
        <f t="shared" si="548"/>
        <v>5.1817885318144588E-2</v>
      </c>
      <c r="AN273" s="6" t="str">
        <f t="shared" si="549"/>
        <v/>
      </c>
      <c r="AO273" s="6" t="str">
        <f t="shared" si="550"/>
        <v/>
      </c>
      <c r="AP273" s="6">
        <f t="shared" si="551"/>
        <v>0</v>
      </c>
      <c r="AQ273" s="6">
        <f t="shared" si="552"/>
        <v>0</v>
      </c>
      <c r="AR273" s="6" t="str">
        <f t="shared" si="553"/>
        <v/>
      </c>
      <c r="AS273" s="6">
        <f t="shared" si="554"/>
        <v>0</v>
      </c>
      <c r="AT273" s="6">
        <f t="shared" si="555"/>
        <v>0</v>
      </c>
      <c r="AU273" s="6">
        <f t="shared" si="556"/>
        <v>49.646250181392631</v>
      </c>
      <c r="AV273" s="6">
        <f t="shared" si="557"/>
        <v>9.1844666953210891E-2</v>
      </c>
      <c r="AW273" s="6" t="str">
        <f t="shared" si="558"/>
        <v/>
      </c>
      <c r="AX273" s="6" t="str">
        <f t="shared" si="559"/>
        <v/>
      </c>
      <c r="AY273" s="6">
        <f t="shared" si="560"/>
        <v>50.059516123740508</v>
      </c>
      <c r="AZ273" s="6" t="str">
        <f t="shared" si="561"/>
        <v/>
      </c>
      <c r="BA273" s="6">
        <f t="shared" si="562"/>
        <v>3.4041471685122664E-2</v>
      </c>
      <c r="BB273" s="6">
        <f t="shared" si="563"/>
        <v>4.3102435233713064E-2</v>
      </c>
      <c r="BC273" s="6" t="str">
        <f t="shared" si="564"/>
        <v/>
      </c>
      <c r="BD273" s="6" t="str">
        <f t="shared" si="565"/>
        <v/>
      </c>
      <c r="BE273" s="6" t="str">
        <f t="shared" si="566"/>
        <v/>
      </c>
      <c r="BF273" s="6" t="str">
        <f t="shared" si="567"/>
        <v/>
      </c>
      <c r="BG273" s="6" t="str">
        <f t="shared" si="568"/>
        <v/>
      </c>
      <c r="BH273" s="6">
        <f t="shared" si="569"/>
        <v>7.3427235676662303E-2</v>
      </c>
      <c r="BI273" s="6" t="str">
        <f t="shared" si="570"/>
        <v/>
      </c>
      <c r="BJ273" s="6" t="str">
        <f t="shared" si="571"/>
        <v/>
      </c>
      <c r="BK273" s="6" t="str">
        <f t="shared" si="572"/>
        <v/>
      </c>
      <c r="BM273" s="1">
        <v>2</v>
      </c>
      <c r="BN273" s="7">
        <f t="shared" si="573"/>
        <v>0</v>
      </c>
      <c r="BO273" s="8">
        <f t="shared" si="574"/>
        <v>1.0363577063628917E-3</v>
      </c>
      <c r="BP273" s="8" t="str">
        <f t="shared" si="575"/>
        <v/>
      </c>
      <c r="BQ273" s="8" t="str">
        <f t="shared" si="576"/>
        <v/>
      </c>
      <c r="BR273" s="8">
        <f t="shared" si="577"/>
        <v>0</v>
      </c>
      <c r="BS273" s="8">
        <f t="shared" si="578"/>
        <v>0</v>
      </c>
      <c r="BT273" s="8" t="str">
        <f t="shared" si="579"/>
        <v/>
      </c>
      <c r="BU273" s="8">
        <f t="shared" si="580"/>
        <v>0</v>
      </c>
      <c r="BV273" s="8">
        <f t="shared" si="581"/>
        <v>0</v>
      </c>
      <c r="BW273" s="8">
        <f t="shared" si="582"/>
        <v>0.99292500362785263</v>
      </c>
      <c r="BX273" s="8">
        <f t="shared" si="583"/>
        <v>1.8368933390642177E-3</v>
      </c>
      <c r="BZ273" s="7" t="str">
        <f t="shared" si="584"/>
        <v/>
      </c>
      <c r="CA273" s="8" t="str">
        <f t="shared" si="585"/>
        <v/>
      </c>
      <c r="CB273" s="8">
        <f t="shared" si="586"/>
        <v>1.0011903224748102</v>
      </c>
      <c r="CD273" s="7" t="str">
        <f t="shared" si="587"/>
        <v/>
      </c>
      <c r="CE273" s="8">
        <f t="shared" si="588"/>
        <v>6.8082943370245327E-4</v>
      </c>
      <c r="CF273" s="8">
        <f t="shared" si="589"/>
        <v>8.6204870467426124E-4</v>
      </c>
      <c r="CG273" s="8" t="str">
        <f t="shared" si="590"/>
        <v/>
      </c>
      <c r="CH273" s="8" t="str">
        <f t="shared" si="591"/>
        <v/>
      </c>
      <c r="CI273" s="8" t="str">
        <f t="shared" si="592"/>
        <v/>
      </c>
      <c r="CJ273" s="8">
        <f t="shared" si="593"/>
        <v>1.5428781383767145E-3</v>
      </c>
      <c r="CK273" s="7" t="str">
        <f t="shared" si="594"/>
        <v/>
      </c>
      <c r="CL273" s="8" t="str">
        <f t="shared" si="595"/>
        <v/>
      </c>
      <c r="CM273" s="8">
        <f t="shared" si="596"/>
        <v>1.468544713533246E-3</v>
      </c>
      <c r="CO273" s="8" t="str">
        <f t="shared" si="597"/>
        <v/>
      </c>
      <c r="CP273" s="8" t="str">
        <f t="shared" si="598"/>
        <v/>
      </c>
      <c r="CQ273" s="8" t="str">
        <f t="shared" si="599"/>
        <v/>
      </c>
      <c r="CT273" s="9">
        <f t="shared" si="600"/>
        <v>0.41326594234787706</v>
      </c>
      <c r="CU273" s="9"/>
      <c r="CV273" s="3"/>
      <c r="CW273" s="3">
        <f t="shared" si="601"/>
        <v>1.0351255731289456E-3</v>
      </c>
      <c r="CX273" s="3">
        <f t="shared" si="602"/>
        <v>0.99174450785088819</v>
      </c>
      <c r="CY273" s="3">
        <f t="shared" si="603"/>
        <v>1.8347094431792551E-3</v>
      </c>
      <c r="CZ273" s="10">
        <f t="shared" si="604"/>
        <v>5.1817885318144588E-2</v>
      </c>
      <c r="DA273" s="3">
        <f t="shared" si="605"/>
        <v>0.99277963342401709</v>
      </c>
      <c r="DB273" s="3">
        <f t="shared" si="606"/>
        <v>1.8318864259614911E-3</v>
      </c>
      <c r="DC273" s="3">
        <f t="shared" si="607"/>
        <v>0.16898857387204663</v>
      </c>
      <c r="DD273" s="3">
        <f t="shared" si="608"/>
        <v>1.8318864259614911E-3</v>
      </c>
      <c r="DE273" s="3">
        <f t="shared" si="609"/>
        <v>1.5410437993077317E-3</v>
      </c>
      <c r="DF273" s="10">
        <f t="shared" si="610"/>
        <v>49.698068066710775</v>
      </c>
      <c r="DG273" s="1">
        <f t="shared" si="611"/>
        <v>0.99345965341464137</v>
      </c>
    </row>
    <row r="274" spans="1:111" ht="13" x14ac:dyDescent="0.15">
      <c r="A274" s="1" t="s">
        <v>413</v>
      </c>
      <c r="B274" s="2" t="s">
        <v>502</v>
      </c>
      <c r="C274" s="2" t="s">
        <v>298</v>
      </c>
      <c r="D274" s="3" t="s">
        <v>529</v>
      </c>
      <c r="E274" s="3" t="s">
        <v>532</v>
      </c>
      <c r="G274" s="4" t="str">
        <f t="shared" si="545"/>
        <v>ok</v>
      </c>
      <c r="I274" s="5">
        <v>0</v>
      </c>
      <c r="J274" s="5">
        <v>0.247</v>
      </c>
      <c r="K274" s="5"/>
      <c r="L274" s="5"/>
      <c r="M274" s="5">
        <v>0</v>
      </c>
      <c r="N274" s="5">
        <v>0</v>
      </c>
      <c r="O274" s="5"/>
      <c r="P274" s="5">
        <v>0</v>
      </c>
      <c r="Q274" s="5">
        <v>0</v>
      </c>
      <c r="R274" s="5">
        <v>64.905000000000001</v>
      </c>
      <c r="S274" s="5">
        <v>1.3109999999999999</v>
      </c>
      <c r="T274" s="5"/>
      <c r="U274" s="5"/>
      <c r="V274" s="5">
        <v>32.396999999999998</v>
      </c>
      <c r="W274" s="5"/>
      <c r="X274" s="5">
        <v>0.20499999999999999</v>
      </c>
      <c r="Y274" s="5">
        <v>0.42399999999999999</v>
      </c>
      <c r="Z274" s="5"/>
      <c r="AA274" s="5"/>
      <c r="AB274" s="5"/>
      <c r="AC274" s="5"/>
      <c r="AD274" s="5"/>
      <c r="AE274" s="5">
        <v>9.4E-2</v>
      </c>
      <c r="AF274" s="5"/>
      <c r="AG274" s="5"/>
      <c r="AH274" s="5"/>
      <c r="AI274" s="4">
        <f t="shared" si="546"/>
        <v>99.582999999999984</v>
      </c>
      <c r="AJ274" s="1"/>
      <c r="AL274" s="6">
        <f t="shared" si="547"/>
        <v>0</v>
      </c>
      <c r="AM274" s="6">
        <f t="shared" si="548"/>
        <v>0.2187179112722516</v>
      </c>
      <c r="AN274" s="6" t="str">
        <f t="shared" si="549"/>
        <v/>
      </c>
      <c r="AO274" s="6" t="str">
        <f t="shared" si="550"/>
        <v/>
      </c>
      <c r="AP274" s="6">
        <f t="shared" si="551"/>
        <v>0</v>
      </c>
      <c r="AQ274" s="6">
        <f t="shared" si="552"/>
        <v>0</v>
      </c>
      <c r="AR274" s="6" t="str">
        <f t="shared" si="553"/>
        <v/>
      </c>
      <c r="AS274" s="6">
        <f t="shared" si="554"/>
        <v>0</v>
      </c>
      <c r="AT274" s="6">
        <f t="shared" si="555"/>
        <v>0</v>
      </c>
      <c r="AU274" s="6">
        <f t="shared" si="556"/>
        <v>49.083837393465622</v>
      </c>
      <c r="AV274" s="6">
        <f t="shared" si="557"/>
        <v>0.31288492021641051</v>
      </c>
      <c r="AW274" s="6" t="str">
        <f t="shared" si="558"/>
        <v/>
      </c>
      <c r="AX274" s="6" t="str">
        <f t="shared" si="559"/>
        <v/>
      </c>
      <c r="AY274" s="6">
        <f t="shared" si="560"/>
        <v>49.961066378112726</v>
      </c>
      <c r="AZ274" s="6" t="str">
        <f t="shared" si="561"/>
        <v/>
      </c>
      <c r="BA274" s="6">
        <f t="shared" si="562"/>
        <v>0.13530647107869909</v>
      </c>
      <c r="BB274" s="6">
        <f t="shared" si="563"/>
        <v>0.17220414844738469</v>
      </c>
      <c r="BC274" s="6" t="str">
        <f t="shared" si="564"/>
        <v/>
      </c>
      <c r="BD274" s="6" t="str">
        <f t="shared" si="565"/>
        <v/>
      </c>
      <c r="BE274" s="6" t="str">
        <f t="shared" si="566"/>
        <v/>
      </c>
      <c r="BF274" s="6" t="str">
        <f t="shared" si="567"/>
        <v/>
      </c>
      <c r="BG274" s="6" t="str">
        <f t="shared" si="568"/>
        <v/>
      </c>
      <c r="BH274" s="6">
        <f t="shared" si="569"/>
        <v>0.11598277740692042</v>
      </c>
      <c r="BI274" s="6" t="str">
        <f t="shared" si="570"/>
        <v/>
      </c>
      <c r="BJ274" s="6" t="str">
        <f t="shared" si="571"/>
        <v/>
      </c>
      <c r="BK274" s="6" t="str">
        <f t="shared" si="572"/>
        <v/>
      </c>
      <c r="BM274" s="1">
        <v>2</v>
      </c>
      <c r="BN274" s="7">
        <f t="shared" si="573"/>
        <v>0</v>
      </c>
      <c r="BO274" s="8">
        <f t="shared" si="574"/>
        <v>4.3743582254450316E-3</v>
      </c>
      <c r="BP274" s="8" t="str">
        <f t="shared" si="575"/>
        <v/>
      </c>
      <c r="BQ274" s="8" t="str">
        <f t="shared" si="576"/>
        <v/>
      </c>
      <c r="BR274" s="8">
        <f t="shared" si="577"/>
        <v>0</v>
      </c>
      <c r="BS274" s="8">
        <f t="shared" si="578"/>
        <v>0</v>
      </c>
      <c r="BT274" s="8" t="str">
        <f t="shared" si="579"/>
        <v/>
      </c>
      <c r="BU274" s="8">
        <f t="shared" si="580"/>
        <v>0</v>
      </c>
      <c r="BV274" s="8">
        <f t="shared" si="581"/>
        <v>0</v>
      </c>
      <c r="BW274" s="8">
        <f t="shared" si="582"/>
        <v>0.98167674786931247</v>
      </c>
      <c r="BX274" s="8">
        <f t="shared" si="583"/>
        <v>6.2576984043282106E-3</v>
      </c>
      <c r="BZ274" s="7" t="str">
        <f t="shared" si="584"/>
        <v/>
      </c>
      <c r="CA274" s="8" t="str">
        <f t="shared" si="585"/>
        <v/>
      </c>
      <c r="CB274" s="8">
        <f t="shared" si="586"/>
        <v>0.99922132756225457</v>
      </c>
      <c r="CD274" s="7" t="str">
        <f t="shared" si="587"/>
        <v/>
      </c>
      <c r="CE274" s="8">
        <f t="shared" si="588"/>
        <v>2.7061294215739817E-3</v>
      </c>
      <c r="CF274" s="8">
        <f t="shared" si="589"/>
        <v>3.4440829689476936E-3</v>
      </c>
      <c r="CG274" s="8" t="str">
        <f t="shared" si="590"/>
        <v/>
      </c>
      <c r="CH274" s="8" t="str">
        <f t="shared" si="591"/>
        <v/>
      </c>
      <c r="CI274" s="8" t="str">
        <f t="shared" si="592"/>
        <v/>
      </c>
      <c r="CJ274" s="8">
        <f t="shared" si="593"/>
        <v>6.1502123905216753E-3</v>
      </c>
      <c r="CK274" s="7" t="str">
        <f t="shared" si="594"/>
        <v/>
      </c>
      <c r="CL274" s="8" t="str">
        <f t="shared" si="595"/>
        <v/>
      </c>
      <c r="CM274" s="8">
        <f t="shared" si="596"/>
        <v>2.3196555481384083E-3</v>
      </c>
      <c r="CO274" s="8" t="str">
        <f t="shared" si="597"/>
        <v/>
      </c>
      <c r="CP274" s="8" t="str">
        <f t="shared" si="598"/>
        <v/>
      </c>
      <c r="CQ274" s="8" t="str">
        <f t="shared" si="599"/>
        <v/>
      </c>
      <c r="CT274" s="9">
        <f t="shared" si="600"/>
        <v>0.87722898464710397</v>
      </c>
      <c r="CU274" s="9"/>
      <c r="CV274" s="3"/>
      <c r="CW274" s="3">
        <f t="shared" si="601"/>
        <v>4.3777670720028701E-3</v>
      </c>
      <c r="CX274" s="3">
        <f t="shared" si="602"/>
        <v>0.98244174818031094</v>
      </c>
      <c r="CY274" s="3">
        <f t="shared" si="603"/>
        <v>6.2625748987912159E-3</v>
      </c>
      <c r="CZ274" s="10">
        <f t="shared" si="604"/>
        <v>0.2187179112722516</v>
      </c>
      <c r="DA274" s="3">
        <f t="shared" si="605"/>
        <v>0.98681951525231382</v>
      </c>
      <c r="DB274" s="3">
        <f t="shared" si="606"/>
        <v>6.2242645187888888E-3</v>
      </c>
      <c r="DC274" s="3">
        <f t="shared" si="607"/>
        <v>0.62039553974249428</v>
      </c>
      <c r="DD274" s="3">
        <f t="shared" si="608"/>
        <v>6.2242645187888888E-3</v>
      </c>
      <c r="DE274" s="3">
        <f t="shared" si="609"/>
        <v>6.1550051233654228E-3</v>
      </c>
      <c r="DF274" s="10">
        <f t="shared" si="610"/>
        <v>49.302555304737872</v>
      </c>
      <c r="DG274" s="1">
        <f t="shared" si="611"/>
        <v>0.9895277535043695</v>
      </c>
    </row>
    <row r="275" spans="1:111" ht="13" x14ac:dyDescent="0.15">
      <c r="A275" s="1" t="s">
        <v>413</v>
      </c>
      <c r="B275" s="2" t="s">
        <v>502</v>
      </c>
      <c r="C275" s="2" t="s">
        <v>299</v>
      </c>
      <c r="D275" s="3" t="s">
        <v>529</v>
      </c>
      <c r="E275" s="3" t="s">
        <v>531</v>
      </c>
      <c r="G275" s="4" t="str">
        <f t="shared" si="545"/>
        <v>ok</v>
      </c>
      <c r="I275" s="5">
        <v>0</v>
      </c>
      <c r="J275" s="5">
        <v>0.16500000000000001</v>
      </c>
      <c r="K275" s="5"/>
      <c r="L275" s="5"/>
      <c r="M275" s="5">
        <v>7.1999999999999995E-2</v>
      </c>
      <c r="N275" s="5">
        <v>0</v>
      </c>
      <c r="O275" s="5"/>
      <c r="P275" s="5">
        <v>0</v>
      </c>
      <c r="Q275" s="5">
        <v>0</v>
      </c>
      <c r="R275" s="5">
        <v>61.951000000000001</v>
      </c>
      <c r="S275" s="5">
        <v>3.1040000000000001</v>
      </c>
      <c r="T275" s="5"/>
      <c r="U275" s="5"/>
      <c r="V275" s="5">
        <v>32.051000000000002</v>
      </c>
      <c r="W275" s="5"/>
      <c r="X275" s="5">
        <v>0.66900000000000004</v>
      </c>
      <c r="Y275" s="5">
        <v>0.85599999999999998</v>
      </c>
      <c r="Z275" s="5"/>
      <c r="AA275" s="5"/>
      <c r="AB275" s="5"/>
      <c r="AC275" s="5"/>
      <c r="AD275" s="5"/>
      <c r="AE275" s="5">
        <v>0.106</v>
      </c>
      <c r="AF275" s="5"/>
      <c r="AG275" s="5"/>
      <c r="AH275" s="5"/>
      <c r="AI275" s="4">
        <f t="shared" ref="AI275:AI306" si="612">SUM(I275:AH275)</f>
        <v>98.97399999999999</v>
      </c>
      <c r="AJ275" s="1"/>
      <c r="AL275" s="6">
        <f t="shared" ref="AL275:AL306" si="613">IF(I275="","",100*(I275/54.938049)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>0</v>
      </c>
      <c r="AM275" s="6">
        <f t="shared" ref="AM275:AM306" si="614">IF(J275="","",100*(J275/55.845)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>0.14887570104711953</v>
      </c>
      <c r="AN275" s="6" t="str">
        <f t="shared" ref="AN275:AN306" si="615">IF(K275="","",100*(K275/58.9332)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AO275" s="6" t="str">
        <f t="shared" ref="AO275:AO306" si="616">IF(L275="","",100*(L275/58.6934)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AP275" s="6">
        <f t="shared" ref="AP275:AP306" si="617">IF(M275="","",100*(M275/63.546)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>5.7091104968893934E-2</v>
      </c>
      <c r="AQ275" s="6">
        <f t="shared" ref="AQ275:AQ306" si="618">IF(N275="","",100*(N275/107.8682)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>0</v>
      </c>
      <c r="AR275" s="6" t="str">
        <f t="shared" ref="AR275:AR306" si="619">IF(O275="","",100*(O275/196.96654)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AS275" s="6">
        <f t="shared" ref="AS275:AS306" si="620">IF(P275="","",100*(P275/204.3833)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>0</v>
      </c>
      <c r="AT275" s="6">
        <f t="shared" ref="AT275:AT306" si="621">IF(Q275="","",100*(Q275/112.411)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>0</v>
      </c>
      <c r="AU275" s="6">
        <f t="shared" ref="AU275:AU306" si="622">IF(R275="","",100*(R275/65.39)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>47.737663004334109</v>
      </c>
      <c r="AV275" s="6">
        <f t="shared" ref="AV275:AV306" si="623">IF(S275="","",100*(S275/207.2)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>0.75484213120178767</v>
      </c>
      <c r="AW275" s="6" t="str">
        <f t="shared" ref="AW275:AW306" si="624">IF(T275="","",100*(T275/78.96)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AX275" s="6" t="str">
        <f t="shared" ref="AX275:AX306" si="625">IF(U275="","",100*(U275/200.59)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AY275" s="6">
        <f t="shared" ref="AY275:AY306" si="626">IF(V275="","",100*(V275/32.066)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>50.364087126932944</v>
      </c>
      <c r="AZ275" s="6" t="str">
        <f t="shared" ref="AZ275:AZ306" si="627">IF(W275="","",100*(W275/208.98037)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BA275" s="6">
        <f t="shared" ref="BA275:BA306" si="628">IF(X275="","",100*(X275/74.92159)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>0.44992829195762835</v>
      </c>
      <c r="BB275" s="6">
        <f t="shared" ref="BB275:BB306" si="629">IF(Y275="","",100*(Y275/121.757)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>0.35424521805253872</v>
      </c>
      <c r="BC275" s="6" t="str">
        <f t="shared" ref="BC275:BC306" si="630">IF(Z275="","",100*(Z275/30.973762)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BD275" s="6" t="str">
        <f t="shared" ref="BD275:BD306" si="631">IF(AA275="","",100*(AA275/50.9415)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BE275" s="6" t="str">
        <f t="shared" ref="BE275:BE306" si="632">IF(AB275="","",100*(AB275/238.0289)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BF275" s="6" t="str">
        <f t="shared" ref="BF275:BF306" si="633">IF(AC275="","",100*(AC275/28.0855)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BG275" s="6" t="str">
        <f t="shared" ref="BG275:BG306" si="634">IF(AD275="","",100*(AD275/137.327)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BH275" s="6">
        <f t="shared" ref="BH275:BH306" si="635">IF(AE275="","",100*(AE275/40.078)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>0.13326742150495885</v>
      </c>
      <c r="BI275" s="6" t="str">
        <f t="shared" ref="BI275:BI306" si="636">IF(AF275="","",100*(AF275/18.9984032)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BJ275" s="6" t="str">
        <f t="shared" ref="BJ275:BJ306" si="637">IF(AG275="","",100*(AG275/35.4527)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BK275" s="6" t="str">
        <f t="shared" ref="BK275:BK306" si="638">IF(AH275="","",100*(AH275/15.9994)/((I275/54.938049)+(J275/55.845)+(K275/58.9332)+(L275/58.6934)+(M275/63.546)+(N275/107.8682)+(O275/196.96654)+(P275/204.3833)+(Q275/112.411)+(R275/65.39)+(S275/207.2)+(T275/78.96)+(U275/200.59)+(V275/32.066)+(W275/208.98037)+(X275/74.92159)+(Y275/121.757)+(Z275/30.973762)+(AA275/50.9415)+(AB275/238.0289)+(AC275/28.0855)+(AD275/137.327)+(AE275/40.078)+(AF275/18.9984032)+(AG275/35.4527)+(AH275/15.9994)))</f>
        <v/>
      </c>
      <c r="BM275" s="1">
        <v>2</v>
      </c>
      <c r="BN275" s="7">
        <f t="shared" ref="BN275:BN306" si="639">IF(AL275="","",AL275*$BM275/100)</f>
        <v>0</v>
      </c>
      <c r="BO275" s="8">
        <f t="shared" ref="BO275:BO306" si="640">IF(AM275="","",AM275*$BM275/100)</f>
        <v>2.9775140209423907E-3</v>
      </c>
      <c r="BP275" s="8" t="str">
        <f t="shared" ref="BP275:BP306" si="641">IF(AN275="","",AN275*$BM275/100)</f>
        <v/>
      </c>
      <c r="BQ275" s="8" t="str">
        <f t="shared" ref="BQ275:BQ306" si="642">IF(AO275="","",AO275*$BM275/100)</f>
        <v/>
      </c>
      <c r="BR275" s="8">
        <f t="shared" ref="BR275:BR306" si="643">IF(AP275="","",AP275*$BM275/100)</f>
        <v>1.1418220993778788E-3</v>
      </c>
      <c r="BS275" s="8">
        <f t="shared" ref="BS275:BS306" si="644">IF(AQ275="","",AQ275*$BM275/100)</f>
        <v>0</v>
      </c>
      <c r="BT275" s="8" t="str">
        <f t="shared" ref="BT275:BT306" si="645">IF(AR275="","",AR275*$BM275/100)</f>
        <v/>
      </c>
      <c r="BU275" s="8">
        <f t="shared" ref="BU275:BU306" si="646">IF(AS275="","",AS275*$BM275/100)</f>
        <v>0</v>
      </c>
      <c r="BV275" s="8">
        <f t="shared" ref="BV275:BV306" si="647">IF(AT275="","",AT275*$BM275/100)</f>
        <v>0</v>
      </c>
      <c r="BW275" s="8">
        <f t="shared" ref="BW275:BW306" si="648">IF(AU275="","",AU275*$BM275/100)</f>
        <v>0.95475326008668215</v>
      </c>
      <c r="BX275" s="8">
        <f t="shared" ref="BX275:BX306" si="649">IF(AV275="","",AV275*$BM275/100)</f>
        <v>1.5096842624035753E-2</v>
      </c>
      <c r="BZ275" s="7" t="str">
        <f t="shared" ref="BZ275:BZ306" si="650">IF(AW275="","",AW275*$BM275/100)</f>
        <v/>
      </c>
      <c r="CA275" s="8" t="str">
        <f t="shared" ref="CA275:CA306" si="651">IF(AX275="","",AX275*$BM275/100)</f>
        <v/>
      </c>
      <c r="CB275" s="8">
        <f t="shared" ref="CB275:CB306" si="652">IF(AY275="","",AY275*$BM275/100)</f>
        <v>1.0072817425386589</v>
      </c>
      <c r="CD275" s="7" t="str">
        <f t="shared" ref="CD275:CD306" si="653">IF(AZ275="","",AZ275*$BM275/100)</f>
        <v/>
      </c>
      <c r="CE275" s="8">
        <f t="shared" ref="CE275:CE306" si="654">IF(BA275="","",BA275*$BM275/100)</f>
        <v>8.9985658391525669E-3</v>
      </c>
      <c r="CF275" s="8">
        <f t="shared" ref="CF275:CF306" si="655">IF(BB275="","",BB275*$BM275/100)</f>
        <v>7.0849043610507747E-3</v>
      </c>
      <c r="CG275" s="8" t="str">
        <f t="shared" ref="CG275:CG306" si="656">IF(BC275="","",BC275*$BM275/100)</f>
        <v/>
      </c>
      <c r="CH275" s="8" t="str">
        <f t="shared" ref="CH275:CH306" si="657">IF(BD275="","",BD275*$BM275/100)</f>
        <v/>
      </c>
      <c r="CI275" s="8" t="str">
        <f t="shared" ref="CI275:CI306" si="658">IF(BE275="","",BE275*$BM275/100)</f>
        <v/>
      </c>
      <c r="CJ275" s="8">
        <f t="shared" ref="CJ275:CJ306" si="659">SUM(CD275:CI275)</f>
        <v>1.6083470200203343E-2</v>
      </c>
      <c r="CK275" s="7" t="str">
        <f t="shared" ref="CK275:CK306" si="660">IF(BF275="","",BF275*$BM275/100)</f>
        <v/>
      </c>
      <c r="CL275" s="8" t="str">
        <f t="shared" ref="CL275:CL306" si="661">IF(BG275="","",BG275*$BM275/100)</f>
        <v/>
      </c>
      <c r="CM275" s="8">
        <f t="shared" ref="CM275:CM306" si="662">IF(BH275="","",BH275*$BM275/100)</f>
        <v>2.6653484300991769E-3</v>
      </c>
      <c r="CO275" s="8" t="str">
        <f t="shared" ref="CO275:CO306" si="663">IF(BI275="","",BI275*$BM275/100)</f>
        <v/>
      </c>
      <c r="CP275" s="8" t="str">
        <f t="shared" ref="CP275:CP306" si="664">IF(BJ275="","",BJ275*$BM275/100)</f>
        <v/>
      </c>
      <c r="CQ275" s="8" t="str">
        <f t="shared" ref="CQ275:CQ306" si="665">IF(BK275="","",BK275*$BM275/100)</f>
        <v/>
      </c>
      <c r="CT275" s="9">
        <f t="shared" ref="CT275:CT306" si="666">AY275-AU275</f>
        <v>2.6264241225988343</v>
      </c>
      <c r="CU275" s="9"/>
      <c r="CV275" s="3"/>
      <c r="CW275" s="3">
        <f t="shared" ref="CW275:CW306" si="667">AM275/AY275</f>
        <v>2.9559892681447222E-3</v>
      </c>
      <c r="CX275" s="3">
        <f t="shared" ref="CX275:CX306" si="668">AU275/AY275</f>
        <v>0.94785125130969927</v>
      </c>
      <c r="CY275" s="3">
        <f t="shared" ref="CY275:CY306" si="669">AV275/AY275</f>
        <v>1.4987706007642987E-2</v>
      </c>
      <c r="CZ275" s="10">
        <f t="shared" ref="CZ275:CZ306" si="670">AL275+AT275+AM275</f>
        <v>0.14887570104711953</v>
      </c>
      <c r="DA275" s="3">
        <f t="shared" ref="DA275:DA306" si="671">(AM275+AU275+AT275+AL275)/AY275</f>
        <v>0.95080724057784394</v>
      </c>
      <c r="DB275" s="3">
        <f t="shared" ref="DB275:DB306" si="672">AV275/(BA275+BB275+AY275)</f>
        <v>1.4752155375334317E-2</v>
      </c>
      <c r="DC275" s="3">
        <f t="shared" ref="DC275:DC306" si="673">AV275+BA275+BB275</f>
        <v>1.5590156412119547</v>
      </c>
      <c r="DD275" s="3">
        <f t="shared" ref="DD275:DD306" si="674">(AP275+AQ275+AV275)/(AY275+BA275+BB275)</f>
        <v>1.5867907684641362E-2</v>
      </c>
      <c r="DE275" s="3">
        <f t="shared" ref="DE275:DE306" si="675">(BA275+BB275)/AY275</f>
        <v>1.5967201152348957E-2</v>
      </c>
      <c r="DF275" s="10">
        <f t="shared" ref="DF275:DF306" si="676">AM275+AU275+AT275+AL275</f>
        <v>47.886538705381227</v>
      </c>
      <c r="DG275" s="1">
        <f t="shared" ref="DG275:DG306" si="677">(AU275+AT275+AM275+AL275+BA275)/AY275</f>
        <v>0.95974075486598487</v>
      </c>
    </row>
    <row r="276" spans="1:111" ht="13" x14ac:dyDescent="0.15">
      <c r="A276" s="1" t="s">
        <v>413</v>
      </c>
      <c r="B276" s="2" t="s">
        <v>502</v>
      </c>
      <c r="C276" s="2" t="s">
        <v>300</v>
      </c>
      <c r="D276" s="3" t="s">
        <v>529</v>
      </c>
      <c r="E276" s="3" t="s">
        <v>532</v>
      </c>
      <c r="G276" s="4" t="str">
        <f t="shared" si="545"/>
        <v>ok</v>
      </c>
      <c r="I276" s="5">
        <v>0</v>
      </c>
      <c r="J276" s="5">
        <v>0.188</v>
      </c>
      <c r="K276" s="5"/>
      <c r="L276" s="5"/>
      <c r="M276" s="5">
        <v>0</v>
      </c>
      <c r="N276" s="5">
        <v>4.3999999999999997E-2</v>
      </c>
      <c r="O276" s="5"/>
      <c r="P276" s="5">
        <v>0</v>
      </c>
      <c r="Q276" s="5">
        <v>0</v>
      </c>
      <c r="R276" s="5">
        <v>65.385000000000005</v>
      </c>
      <c r="S276" s="5">
        <v>1.073</v>
      </c>
      <c r="T276" s="5"/>
      <c r="U276" s="5"/>
      <c r="V276" s="5">
        <v>32.466999999999999</v>
      </c>
      <c r="W276" s="5"/>
      <c r="X276" s="5">
        <v>0.27400000000000002</v>
      </c>
      <c r="Y276" s="5">
        <v>0.436</v>
      </c>
      <c r="Z276" s="5"/>
      <c r="AA276" s="5"/>
      <c r="AB276" s="5"/>
      <c r="AC276" s="5"/>
      <c r="AD276" s="5"/>
      <c r="AE276" s="5">
        <v>4.9000000000000002E-2</v>
      </c>
      <c r="AF276" s="5"/>
      <c r="AG276" s="5"/>
      <c r="AH276" s="5"/>
      <c r="AI276" s="4">
        <f t="shared" si="612"/>
        <v>99.916000000000011</v>
      </c>
      <c r="AJ276" s="1"/>
      <c r="AL276" s="6">
        <f t="shared" si="613"/>
        <v>0</v>
      </c>
      <c r="AM276" s="6">
        <f t="shared" si="614"/>
        <v>0.16584836328122232</v>
      </c>
      <c r="AN276" s="6" t="str">
        <f t="shared" si="615"/>
        <v/>
      </c>
      <c r="AO276" s="6" t="str">
        <f t="shared" si="616"/>
        <v/>
      </c>
      <c r="AP276" s="6">
        <f t="shared" si="617"/>
        <v>0</v>
      </c>
      <c r="AQ276" s="6">
        <f t="shared" si="618"/>
        <v>2.0095410431697925E-2</v>
      </c>
      <c r="AR276" s="6" t="str">
        <f t="shared" si="619"/>
        <v/>
      </c>
      <c r="AS276" s="6">
        <f t="shared" si="620"/>
        <v>0</v>
      </c>
      <c r="AT276" s="6">
        <f t="shared" si="621"/>
        <v>0</v>
      </c>
      <c r="AU276" s="6">
        <f t="shared" si="622"/>
        <v>49.261136437907368</v>
      </c>
      <c r="AV276" s="6">
        <f t="shared" si="623"/>
        <v>0.25512182140554324</v>
      </c>
      <c r="AW276" s="6" t="str">
        <f t="shared" si="624"/>
        <v/>
      </c>
      <c r="AX276" s="6" t="str">
        <f t="shared" si="625"/>
        <v/>
      </c>
      <c r="AY276" s="6">
        <f t="shared" si="626"/>
        <v>49.880983599787868</v>
      </c>
      <c r="AZ276" s="6" t="str">
        <f t="shared" si="627"/>
        <v/>
      </c>
      <c r="BA276" s="6">
        <f t="shared" si="628"/>
        <v>0.18016947509535183</v>
      </c>
      <c r="BB276" s="6">
        <f t="shared" si="629"/>
        <v>0.17641283787798206</v>
      </c>
      <c r="BC276" s="6" t="str">
        <f t="shared" si="630"/>
        <v/>
      </c>
      <c r="BD276" s="6" t="str">
        <f t="shared" si="631"/>
        <v/>
      </c>
      <c r="BE276" s="6" t="str">
        <f t="shared" si="632"/>
        <v/>
      </c>
      <c r="BF276" s="6" t="str">
        <f t="shared" si="633"/>
        <v/>
      </c>
      <c r="BG276" s="6" t="str">
        <f t="shared" si="634"/>
        <v/>
      </c>
      <c r="BH276" s="6">
        <f t="shared" si="635"/>
        <v>6.0232054212975276E-2</v>
      </c>
      <c r="BI276" s="6" t="str">
        <f t="shared" si="636"/>
        <v/>
      </c>
      <c r="BJ276" s="6" t="str">
        <f t="shared" si="637"/>
        <v/>
      </c>
      <c r="BK276" s="6" t="str">
        <f t="shared" si="638"/>
        <v/>
      </c>
      <c r="BM276" s="1">
        <v>2</v>
      </c>
      <c r="BN276" s="7">
        <f t="shared" si="639"/>
        <v>0</v>
      </c>
      <c r="BO276" s="8">
        <f t="shared" si="640"/>
        <v>3.3169672656244466E-3</v>
      </c>
      <c r="BP276" s="8" t="str">
        <f t="shared" si="641"/>
        <v/>
      </c>
      <c r="BQ276" s="8" t="str">
        <f t="shared" si="642"/>
        <v/>
      </c>
      <c r="BR276" s="8">
        <f t="shared" si="643"/>
        <v>0</v>
      </c>
      <c r="BS276" s="8">
        <f t="shared" si="644"/>
        <v>4.019082086339585E-4</v>
      </c>
      <c r="BT276" s="8" t="str">
        <f t="shared" si="645"/>
        <v/>
      </c>
      <c r="BU276" s="8">
        <f t="shared" si="646"/>
        <v>0</v>
      </c>
      <c r="BV276" s="8">
        <f t="shared" si="647"/>
        <v>0</v>
      </c>
      <c r="BW276" s="8">
        <f t="shared" si="648"/>
        <v>0.98522272875814731</v>
      </c>
      <c r="BX276" s="8">
        <f t="shared" si="649"/>
        <v>5.1024364281108646E-3</v>
      </c>
      <c r="BZ276" s="7" t="str">
        <f t="shared" si="650"/>
        <v/>
      </c>
      <c r="CA276" s="8" t="str">
        <f t="shared" si="651"/>
        <v/>
      </c>
      <c r="CB276" s="8">
        <f t="shared" si="652"/>
        <v>0.99761967199575741</v>
      </c>
      <c r="CD276" s="7" t="str">
        <f t="shared" si="653"/>
        <v/>
      </c>
      <c r="CE276" s="8">
        <f t="shared" si="654"/>
        <v>3.6033895019070366E-3</v>
      </c>
      <c r="CF276" s="8">
        <f t="shared" si="655"/>
        <v>3.5282567575596413E-3</v>
      </c>
      <c r="CG276" s="8" t="str">
        <f t="shared" si="656"/>
        <v/>
      </c>
      <c r="CH276" s="8" t="str">
        <f t="shared" si="657"/>
        <v/>
      </c>
      <c r="CI276" s="8" t="str">
        <f t="shared" si="658"/>
        <v/>
      </c>
      <c r="CJ276" s="8">
        <f t="shared" si="659"/>
        <v>7.1316462594666775E-3</v>
      </c>
      <c r="CK276" s="7" t="str">
        <f t="shared" si="660"/>
        <v/>
      </c>
      <c r="CL276" s="8" t="str">
        <f t="shared" si="661"/>
        <v/>
      </c>
      <c r="CM276" s="8">
        <f t="shared" si="662"/>
        <v>1.2046410842595056E-3</v>
      </c>
      <c r="CO276" s="8" t="str">
        <f t="shared" si="663"/>
        <v/>
      </c>
      <c r="CP276" s="8" t="str">
        <f t="shared" si="664"/>
        <v/>
      </c>
      <c r="CQ276" s="8" t="str">
        <f t="shared" si="665"/>
        <v/>
      </c>
      <c r="CT276" s="9">
        <f t="shared" si="666"/>
        <v>0.61984716188050015</v>
      </c>
      <c r="CU276" s="9"/>
      <c r="CV276" s="3"/>
      <c r="CW276" s="3">
        <f t="shared" si="667"/>
        <v>3.324881574346654E-3</v>
      </c>
      <c r="CX276" s="3">
        <f t="shared" si="668"/>
        <v>0.98757347756303793</v>
      </c>
      <c r="CY276" s="3">
        <f t="shared" si="669"/>
        <v>5.1146108796184244E-3</v>
      </c>
      <c r="CZ276" s="10">
        <f t="shared" si="670"/>
        <v>0.16584836328122232</v>
      </c>
      <c r="DA276" s="3">
        <f t="shared" si="671"/>
        <v>0.99089835913738455</v>
      </c>
      <c r="DB276" s="3">
        <f t="shared" si="672"/>
        <v>5.0783077716895905E-3</v>
      </c>
      <c r="DC276" s="3">
        <f t="shared" si="673"/>
        <v>0.61170413437887716</v>
      </c>
      <c r="DD276" s="3">
        <f t="shared" si="674"/>
        <v>5.4783154166975923E-3</v>
      </c>
      <c r="DE276" s="3">
        <f t="shared" si="675"/>
        <v>7.1486624208198322E-3</v>
      </c>
      <c r="DF276" s="10">
        <f t="shared" si="676"/>
        <v>49.426984801188588</v>
      </c>
      <c r="DG276" s="1">
        <f t="shared" si="677"/>
        <v>0.99451034635361346</v>
      </c>
    </row>
    <row r="277" spans="1:111" ht="13" x14ac:dyDescent="0.15">
      <c r="A277" s="1" t="s">
        <v>413</v>
      </c>
      <c r="B277" s="2" t="s">
        <v>502</v>
      </c>
      <c r="C277" s="2" t="s">
        <v>301</v>
      </c>
      <c r="D277" s="3" t="s">
        <v>529</v>
      </c>
      <c r="E277" s="3" t="s">
        <v>532</v>
      </c>
      <c r="G277" s="4" t="str">
        <f t="shared" si="545"/>
        <v>ok</v>
      </c>
      <c r="I277" s="5">
        <v>0</v>
      </c>
      <c r="J277" s="5">
        <v>0.23400000000000001</v>
      </c>
      <c r="K277" s="5"/>
      <c r="L277" s="5"/>
      <c r="M277" s="5">
        <v>0.16300000000000001</v>
      </c>
      <c r="N277" s="5">
        <v>0</v>
      </c>
      <c r="O277" s="5"/>
      <c r="P277" s="5">
        <v>0.13</v>
      </c>
      <c r="Q277" s="5">
        <v>0</v>
      </c>
      <c r="R277" s="5">
        <v>56.918999999999997</v>
      </c>
      <c r="S277" s="5">
        <v>6.5919999999999996</v>
      </c>
      <c r="T277" s="5"/>
      <c r="U277" s="5"/>
      <c r="V277" s="5">
        <v>30.7</v>
      </c>
      <c r="W277" s="5"/>
      <c r="X277" s="5">
        <v>1.853</v>
      </c>
      <c r="Y277" s="5">
        <v>1.5640000000000001</v>
      </c>
      <c r="Z277" s="5"/>
      <c r="AA277" s="5"/>
      <c r="AB277" s="5"/>
      <c r="AC277" s="5"/>
      <c r="AD277" s="5"/>
      <c r="AE277" s="5">
        <v>5.2999999999999999E-2</v>
      </c>
      <c r="AF277" s="5"/>
      <c r="AG277" s="5"/>
      <c r="AH277" s="5"/>
      <c r="AI277" s="4">
        <f t="shared" si="612"/>
        <v>98.207999999999998</v>
      </c>
      <c r="AJ277" s="1"/>
      <c r="AL277" s="6">
        <f t="shared" si="613"/>
        <v>0</v>
      </c>
      <c r="AM277" s="6">
        <f t="shared" si="614"/>
        <v>0.21984551644315994</v>
      </c>
      <c r="AN277" s="6" t="str">
        <f t="shared" si="615"/>
        <v/>
      </c>
      <c r="AO277" s="6" t="str">
        <f t="shared" si="616"/>
        <v/>
      </c>
      <c r="AP277" s="6">
        <f t="shared" si="617"/>
        <v>0.13458152241825946</v>
      </c>
      <c r="AQ277" s="6">
        <f t="shared" si="618"/>
        <v>0</v>
      </c>
      <c r="AR277" s="6" t="str">
        <f t="shared" si="619"/>
        <v/>
      </c>
      <c r="AS277" s="6">
        <f t="shared" si="620"/>
        <v>3.337213533419333E-2</v>
      </c>
      <c r="AT277" s="6">
        <f t="shared" si="621"/>
        <v>0</v>
      </c>
      <c r="AU277" s="6">
        <f t="shared" si="622"/>
        <v>45.670101301896956</v>
      </c>
      <c r="AV277" s="6">
        <f t="shared" si="623"/>
        <v>1.6692196880495411</v>
      </c>
      <c r="AW277" s="6" t="str">
        <f t="shared" si="624"/>
        <v/>
      </c>
      <c r="AX277" s="6" t="str">
        <f t="shared" si="625"/>
        <v/>
      </c>
      <c r="AY277" s="6">
        <f t="shared" si="626"/>
        <v>50.231903773665223</v>
      </c>
      <c r="AZ277" s="6" t="str">
        <f t="shared" si="627"/>
        <v/>
      </c>
      <c r="BA277" s="6">
        <f t="shared" si="628"/>
        <v>1.2976407780858388</v>
      </c>
      <c r="BB277" s="6">
        <f t="shared" si="629"/>
        <v>0.6739518359028539</v>
      </c>
      <c r="BC277" s="6" t="str">
        <f t="shared" si="630"/>
        <v/>
      </c>
      <c r="BD277" s="6" t="str">
        <f t="shared" si="631"/>
        <v/>
      </c>
      <c r="BE277" s="6" t="str">
        <f t="shared" si="632"/>
        <v/>
      </c>
      <c r="BF277" s="6" t="str">
        <f t="shared" si="633"/>
        <v/>
      </c>
      <c r="BG277" s="6" t="str">
        <f t="shared" si="634"/>
        <v/>
      </c>
      <c r="BH277" s="6">
        <f t="shared" si="635"/>
        <v>6.9383448203963596E-2</v>
      </c>
      <c r="BI277" s="6" t="str">
        <f t="shared" si="636"/>
        <v/>
      </c>
      <c r="BJ277" s="6" t="str">
        <f t="shared" si="637"/>
        <v/>
      </c>
      <c r="BK277" s="6" t="str">
        <f t="shared" si="638"/>
        <v/>
      </c>
      <c r="BM277" s="1">
        <v>2</v>
      </c>
      <c r="BN277" s="7">
        <f t="shared" si="639"/>
        <v>0</v>
      </c>
      <c r="BO277" s="8">
        <f t="shared" si="640"/>
        <v>4.3969103288631992E-3</v>
      </c>
      <c r="BP277" s="8" t="str">
        <f t="shared" si="641"/>
        <v/>
      </c>
      <c r="BQ277" s="8" t="str">
        <f t="shared" si="642"/>
        <v/>
      </c>
      <c r="BR277" s="8">
        <f t="shared" si="643"/>
        <v>2.6916304483651891E-3</v>
      </c>
      <c r="BS277" s="8">
        <f t="shared" si="644"/>
        <v>0</v>
      </c>
      <c r="BT277" s="8" t="str">
        <f t="shared" si="645"/>
        <v/>
      </c>
      <c r="BU277" s="8">
        <f t="shared" si="646"/>
        <v>6.6744270668386656E-4</v>
      </c>
      <c r="BV277" s="8">
        <f t="shared" si="647"/>
        <v>0</v>
      </c>
      <c r="BW277" s="8">
        <f t="shared" si="648"/>
        <v>0.91340202603793907</v>
      </c>
      <c r="BX277" s="8">
        <f t="shared" si="649"/>
        <v>3.3384393760990824E-2</v>
      </c>
      <c r="BZ277" s="7" t="str">
        <f t="shared" si="650"/>
        <v/>
      </c>
      <c r="CA277" s="8" t="str">
        <f t="shared" si="651"/>
        <v/>
      </c>
      <c r="CB277" s="8">
        <f t="shared" si="652"/>
        <v>1.0046380754733044</v>
      </c>
      <c r="CD277" s="7" t="str">
        <f t="shared" si="653"/>
        <v/>
      </c>
      <c r="CE277" s="8">
        <f t="shared" si="654"/>
        <v>2.5952815561716774E-2</v>
      </c>
      <c r="CF277" s="8">
        <f t="shared" si="655"/>
        <v>1.3479036718057079E-2</v>
      </c>
      <c r="CG277" s="8" t="str">
        <f t="shared" si="656"/>
        <v/>
      </c>
      <c r="CH277" s="8" t="str">
        <f t="shared" si="657"/>
        <v/>
      </c>
      <c r="CI277" s="8" t="str">
        <f t="shared" si="658"/>
        <v/>
      </c>
      <c r="CJ277" s="8">
        <f t="shared" si="659"/>
        <v>3.9431852279773853E-2</v>
      </c>
      <c r="CK277" s="7" t="str">
        <f t="shared" si="660"/>
        <v/>
      </c>
      <c r="CL277" s="8" t="str">
        <f t="shared" si="661"/>
        <v/>
      </c>
      <c r="CM277" s="8">
        <f t="shared" si="662"/>
        <v>1.387668964079272E-3</v>
      </c>
      <c r="CO277" s="8" t="str">
        <f t="shared" si="663"/>
        <v/>
      </c>
      <c r="CP277" s="8" t="str">
        <f t="shared" si="664"/>
        <v/>
      </c>
      <c r="CQ277" s="8" t="str">
        <f t="shared" si="665"/>
        <v/>
      </c>
      <c r="CT277" s="9">
        <f t="shared" si="666"/>
        <v>4.5618024717682673</v>
      </c>
      <c r="CU277" s="9"/>
      <c r="CV277" s="3"/>
      <c r="CW277" s="3">
        <f t="shared" si="667"/>
        <v>4.3766112754503447E-3</v>
      </c>
      <c r="CX277" s="3">
        <f t="shared" si="668"/>
        <v>0.90918515666213195</v>
      </c>
      <c r="CY277" s="3">
        <f t="shared" si="669"/>
        <v>3.3230269264145483E-2</v>
      </c>
      <c r="CZ277" s="10">
        <f t="shared" si="670"/>
        <v>0.21984551644315994</v>
      </c>
      <c r="DA277" s="3">
        <f t="shared" si="671"/>
        <v>0.91356176793758226</v>
      </c>
      <c r="DB277" s="3">
        <f t="shared" si="672"/>
        <v>3.1975246938523265E-2</v>
      </c>
      <c r="DC277" s="3">
        <f t="shared" si="673"/>
        <v>3.6408123020382335</v>
      </c>
      <c r="DD277" s="3">
        <f t="shared" si="674"/>
        <v>3.4553264345994997E-2</v>
      </c>
      <c r="DE277" s="3">
        <f t="shared" si="675"/>
        <v>3.9249808704688742E-2</v>
      </c>
      <c r="DF277" s="10">
        <f t="shared" si="676"/>
        <v>45.889946818340114</v>
      </c>
      <c r="DG277" s="1">
        <f t="shared" si="677"/>
        <v>0.93939476809486777</v>
      </c>
    </row>
    <row r="278" spans="1:111" ht="13" x14ac:dyDescent="0.15">
      <c r="A278" s="1" t="s">
        <v>413</v>
      </c>
      <c r="B278" s="2" t="s">
        <v>502</v>
      </c>
      <c r="C278" s="2" t="s">
        <v>302</v>
      </c>
      <c r="D278" s="3" t="s">
        <v>529</v>
      </c>
      <c r="E278" s="3" t="s">
        <v>531</v>
      </c>
      <c r="G278" s="4" t="str">
        <f t="shared" si="545"/>
        <v>ok</v>
      </c>
      <c r="I278" s="5">
        <v>0</v>
      </c>
      <c r="J278" s="5">
        <v>3.2000000000000001E-2</v>
      </c>
      <c r="K278" s="5"/>
      <c r="L278" s="5"/>
      <c r="M278" s="5">
        <v>0</v>
      </c>
      <c r="N278" s="5">
        <v>0.03</v>
      </c>
      <c r="O278" s="5"/>
      <c r="P278" s="5">
        <v>0</v>
      </c>
      <c r="Q278" s="5">
        <v>0</v>
      </c>
      <c r="R278" s="5">
        <v>66.296999999999997</v>
      </c>
      <c r="S278" s="5">
        <v>0.154</v>
      </c>
      <c r="T278" s="5"/>
      <c r="U278" s="5"/>
      <c r="V278" s="5">
        <v>32.509</v>
      </c>
      <c r="W278" s="5"/>
      <c r="X278" s="5">
        <v>7.3999999999999996E-2</v>
      </c>
      <c r="Y278" s="5">
        <v>0.06</v>
      </c>
      <c r="Z278" s="5"/>
      <c r="AA278" s="5"/>
      <c r="AB278" s="5"/>
      <c r="AC278" s="5"/>
      <c r="AD278" s="5"/>
      <c r="AE278" s="5">
        <v>4.5999999999999999E-2</v>
      </c>
      <c r="AF278" s="5"/>
      <c r="AG278" s="5"/>
      <c r="AH278" s="5"/>
      <c r="AI278" s="4">
        <f t="shared" si="612"/>
        <v>99.201999999999998</v>
      </c>
      <c r="AJ278" s="1"/>
      <c r="AL278" s="6">
        <f t="shared" si="613"/>
        <v>0</v>
      </c>
      <c r="AM278" s="6">
        <f t="shared" si="614"/>
        <v>2.8200806981642207E-2</v>
      </c>
      <c r="AN278" s="6" t="str">
        <f t="shared" si="615"/>
        <v/>
      </c>
      <c r="AO278" s="6" t="str">
        <f t="shared" si="616"/>
        <v/>
      </c>
      <c r="AP278" s="6">
        <f t="shared" si="617"/>
        <v>0</v>
      </c>
      <c r="AQ278" s="6">
        <f t="shared" si="618"/>
        <v>1.3687485623860376E-2</v>
      </c>
      <c r="AR278" s="6" t="str">
        <f t="shared" si="619"/>
        <v/>
      </c>
      <c r="AS278" s="6">
        <f t="shared" si="620"/>
        <v>0</v>
      </c>
      <c r="AT278" s="6">
        <f t="shared" si="621"/>
        <v>0</v>
      </c>
      <c r="AU278" s="6">
        <f t="shared" si="622"/>
        <v>49.897454669242556</v>
      </c>
      <c r="AV278" s="6">
        <f t="shared" si="623"/>
        <v>3.6578578388487965E-2</v>
      </c>
      <c r="AW278" s="6" t="str">
        <f t="shared" si="624"/>
        <v/>
      </c>
      <c r="AX278" s="6" t="str">
        <f t="shared" si="625"/>
        <v/>
      </c>
      <c r="AY278" s="6">
        <f t="shared" si="626"/>
        <v>49.89472982287684</v>
      </c>
      <c r="AZ278" s="6" t="str">
        <f t="shared" si="627"/>
        <v/>
      </c>
      <c r="BA278" s="6">
        <f t="shared" si="628"/>
        <v>4.8609436577229388E-2</v>
      </c>
      <c r="BB278" s="6">
        <f t="shared" si="629"/>
        <v>2.4252312996734412E-2</v>
      </c>
      <c r="BC278" s="6" t="str">
        <f t="shared" si="630"/>
        <v/>
      </c>
      <c r="BD278" s="6" t="str">
        <f t="shared" si="631"/>
        <v/>
      </c>
      <c r="BE278" s="6" t="str">
        <f t="shared" si="632"/>
        <v/>
      </c>
      <c r="BF278" s="6" t="str">
        <f t="shared" si="633"/>
        <v/>
      </c>
      <c r="BG278" s="6" t="str">
        <f t="shared" si="634"/>
        <v/>
      </c>
      <c r="BH278" s="6">
        <f t="shared" si="635"/>
        <v>5.6486887312655332E-2</v>
      </c>
      <c r="BI278" s="6" t="str">
        <f t="shared" si="636"/>
        <v/>
      </c>
      <c r="BJ278" s="6" t="str">
        <f t="shared" si="637"/>
        <v/>
      </c>
      <c r="BK278" s="6" t="str">
        <f t="shared" si="638"/>
        <v/>
      </c>
      <c r="BM278" s="1">
        <v>2</v>
      </c>
      <c r="BN278" s="7">
        <f t="shared" si="639"/>
        <v>0</v>
      </c>
      <c r="BO278" s="8">
        <f t="shared" si="640"/>
        <v>5.6401613963284411E-4</v>
      </c>
      <c r="BP278" s="8" t="str">
        <f t="shared" si="641"/>
        <v/>
      </c>
      <c r="BQ278" s="8" t="str">
        <f t="shared" si="642"/>
        <v/>
      </c>
      <c r="BR278" s="8">
        <f t="shared" si="643"/>
        <v>0</v>
      </c>
      <c r="BS278" s="8">
        <f t="shared" si="644"/>
        <v>2.7374971247720749E-4</v>
      </c>
      <c r="BT278" s="8" t="str">
        <f t="shared" si="645"/>
        <v/>
      </c>
      <c r="BU278" s="8">
        <f t="shared" si="646"/>
        <v>0</v>
      </c>
      <c r="BV278" s="8">
        <f t="shared" si="647"/>
        <v>0</v>
      </c>
      <c r="BW278" s="8">
        <f t="shared" si="648"/>
        <v>0.99794909338485116</v>
      </c>
      <c r="BX278" s="8">
        <f t="shared" si="649"/>
        <v>7.3157156776975925E-4</v>
      </c>
      <c r="BZ278" s="7" t="str">
        <f t="shared" si="650"/>
        <v/>
      </c>
      <c r="CA278" s="8" t="str">
        <f t="shared" si="651"/>
        <v/>
      </c>
      <c r="CB278" s="8">
        <f t="shared" si="652"/>
        <v>0.99789459645753675</v>
      </c>
      <c r="CD278" s="7" t="str">
        <f t="shared" si="653"/>
        <v/>
      </c>
      <c r="CE278" s="8">
        <f t="shared" si="654"/>
        <v>9.7218873154458773E-4</v>
      </c>
      <c r="CF278" s="8">
        <f t="shared" si="655"/>
        <v>4.8504625993468824E-4</v>
      </c>
      <c r="CG278" s="8" t="str">
        <f t="shared" si="656"/>
        <v/>
      </c>
      <c r="CH278" s="8" t="str">
        <f t="shared" si="657"/>
        <v/>
      </c>
      <c r="CI278" s="8" t="str">
        <f t="shared" si="658"/>
        <v/>
      </c>
      <c r="CJ278" s="8">
        <f t="shared" si="659"/>
        <v>1.457234991479276E-3</v>
      </c>
      <c r="CK278" s="7" t="str">
        <f t="shared" si="660"/>
        <v/>
      </c>
      <c r="CL278" s="8" t="str">
        <f t="shared" si="661"/>
        <v/>
      </c>
      <c r="CM278" s="8">
        <f t="shared" si="662"/>
        <v>1.1297377462531066E-3</v>
      </c>
      <c r="CO278" s="8" t="str">
        <f t="shared" si="663"/>
        <v/>
      </c>
      <c r="CP278" s="8" t="str">
        <f t="shared" si="664"/>
        <v/>
      </c>
      <c r="CQ278" s="8" t="str">
        <f t="shared" si="665"/>
        <v/>
      </c>
      <c r="CT278" s="9">
        <f t="shared" si="666"/>
        <v>-2.724846365715905E-3</v>
      </c>
      <c r="CU278" s="9"/>
      <c r="CV278" s="3"/>
      <c r="CW278" s="3">
        <f t="shared" si="667"/>
        <v>5.652061266140392E-4</v>
      </c>
      <c r="CX278" s="3">
        <f t="shared" si="668"/>
        <v>1.0000546119074176</v>
      </c>
      <c r="CY278" s="3">
        <f t="shared" si="669"/>
        <v>7.3311507083693257E-4</v>
      </c>
      <c r="CZ278" s="10">
        <f t="shared" si="670"/>
        <v>2.8200806981642207E-2</v>
      </c>
      <c r="DA278" s="3">
        <f t="shared" si="671"/>
        <v>1.0006198180340318</v>
      </c>
      <c r="DB278" s="3">
        <f t="shared" si="672"/>
        <v>7.3204605700177958E-4</v>
      </c>
      <c r="DC278" s="3">
        <f t="shared" si="673"/>
        <v>0.10944032796245176</v>
      </c>
      <c r="DD278" s="3">
        <f t="shared" si="674"/>
        <v>1.0059733205164544E-3</v>
      </c>
      <c r="DE278" s="3">
        <f t="shared" si="675"/>
        <v>1.4603095323417611E-3</v>
      </c>
      <c r="DF278" s="10">
        <f t="shared" si="676"/>
        <v>49.9256554762242</v>
      </c>
      <c r="DG278" s="1">
        <f t="shared" si="677"/>
        <v>1.0015940579337124</v>
      </c>
    </row>
    <row r="279" spans="1:111" ht="13" x14ac:dyDescent="0.15">
      <c r="A279" s="1" t="s">
        <v>413</v>
      </c>
      <c r="B279" s="2" t="s">
        <v>502</v>
      </c>
      <c r="C279" s="2" t="s">
        <v>303</v>
      </c>
      <c r="D279" s="3" t="s">
        <v>529</v>
      </c>
      <c r="E279" s="3" t="s">
        <v>531</v>
      </c>
      <c r="G279" s="4" t="str">
        <f t="shared" si="545"/>
        <v>ok</v>
      </c>
      <c r="I279" s="5">
        <v>0</v>
      </c>
      <c r="J279" s="5">
        <v>0.10100000000000001</v>
      </c>
      <c r="K279" s="5"/>
      <c r="L279" s="5"/>
      <c r="M279" s="5">
        <v>0</v>
      </c>
      <c r="N279" s="5">
        <v>0</v>
      </c>
      <c r="O279" s="5"/>
      <c r="P279" s="5">
        <v>0</v>
      </c>
      <c r="Q279" s="5">
        <v>1.109</v>
      </c>
      <c r="R279" s="5">
        <v>61.494</v>
      </c>
      <c r="S279" s="5">
        <v>2.77</v>
      </c>
      <c r="T279" s="5"/>
      <c r="U279" s="5"/>
      <c r="V279" s="5">
        <v>31.498999999999999</v>
      </c>
      <c r="W279" s="5"/>
      <c r="X279" s="5">
        <v>0.40400000000000003</v>
      </c>
      <c r="Y279" s="5">
        <v>0.83399999999999996</v>
      </c>
      <c r="Z279" s="5"/>
      <c r="AA279" s="5"/>
      <c r="AB279" s="5"/>
      <c r="AC279" s="5"/>
      <c r="AD279" s="5"/>
      <c r="AE279" s="5">
        <v>0.13600000000000001</v>
      </c>
      <c r="AF279" s="5"/>
      <c r="AG279" s="5"/>
      <c r="AH279" s="5"/>
      <c r="AI279" s="4">
        <f t="shared" si="612"/>
        <v>98.346999999999994</v>
      </c>
      <c r="AJ279" s="1"/>
      <c r="AL279" s="6">
        <f t="shared" si="613"/>
        <v>0</v>
      </c>
      <c r="AM279" s="6">
        <f t="shared" si="614"/>
        <v>9.2113857161396848E-2</v>
      </c>
      <c r="AN279" s="6" t="str">
        <f t="shared" si="615"/>
        <v/>
      </c>
      <c r="AO279" s="6" t="str">
        <f t="shared" si="616"/>
        <v/>
      </c>
      <c r="AP279" s="6">
        <f t="shared" si="617"/>
        <v>0</v>
      </c>
      <c r="AQ279" s="6">
        <f t="shared" si="618"/>
        <v>0</v>
      </c>
      <c r="AR279" s="6" t="str">
        <f t="shared" si="619"/>
        <v/>
      </c>
      <c r="AS279" s="6">
        <f t="shared" si="620"/>
        <v>0</v>
      </c>
      <c r="AT279" s="6">
        <f t="shared" si="621"/>
        <v>0.50247056383480238</v>
      </c>
      <c r="AU279" s="6">
        <f t="shared" si="622"/>
        <v>47.897108458213502</v>
      </c>
      <c r="AV279" s="6">
        <f t="shared" si="623"/>
        <v>0.68089149233072899</v>
      </c>
      <c r="AW279" s="6" t="str">
        <f t="shared" si="624"/>
        <v/>
      </c>
      <c r="AX279" s="6" t="str">
        <f t="shared" si="625"/>
        <v/>
      </c>
      <c r="AY279" s="6">
        <f t="shared" si="626"/>
        <v>50.031078853688619</v>
      </c>
      <c r="AZ279" s="6" t="str">
        <f t="shared" si="627"/>
        <v/>
      </c>
      <c r="BA279" s="6">
        <f t="shared" si="628"/>
        <v>0.2746390381292339</v>
      </c>
      <c r="BB279" s="6">
        <f t="shared" si="629"/>
        <v>0.34886708906976654</v>
      </c>
      <c r="BC279" s="6" t="str">
        <f t="shared" si="630"/>
        <v/>
      </c>
      <c r="BD279" s="6" t="str">
        <f t="shared" si="631"/>
        <v/>
      </c>
      <c r="BE279" s="6" t="str">
        <f t="shared" si="632"/>
        <v/>
      </c>
      <c r="BF279" s="6" t="str">
        <f t="shared" si="633"/>
        <v/>
      </c>
      <c r="BG279" s="6" t="str">
        <f t="shared" si="634"/>
        <v/>
      </c>
      <c r="BH279" s="6">
        <f t="shared" si="635"/>
        <v>0.17283064757194661</v>
      </c>
      <c r="BI279" s="6" t="str">
        <f t="shared" si="636"/>
        <v/>
      </c>
      <c r="BJ279" s="6" t="str">
        <f t="shared" si="637"/>
        <v/>
      </c>
      <c r="BK279" s="6" t="str">
        <f t="shared" si="638"/>
        <v/>
      </c>
      <c r="BM279" s="1">
        <v>2</v>
      </c>
      <c r="BN279" s="7">
        <f t="shared" si="639"/>
        <v>0</v>
      </c>
      <c r="BO279" s="8">
        <f t="shared" si="640"/>
        <v>1.8422771432279369E-3</v>
      </c>
      <c r="BP279" s="8" t="str">
        <f t="shared" si="641"/>
        <v/>
      </c>
      <c r="BQ279" s="8" t="str">
        <f t="shared" si="642"/>
        <v/>
      </c>
      <c r="BR279" s="8">
        <f t="shared" si="643"/>
        <v>0</v>
      </c>
      <c r="BS279" s="8">
        <f t="shared" si="644"/>
        <v>0</v>
      </c>
      <c r="BT279" s="8" t="str">
        <f t="shared" si="645"/>
        <v/>
      </c>
      <c r="BU279" s="8">
        <f t="shared" si="646"/>
        <v>0</v>
      </c>
      <c r="BV279" s="8">
        <f t="shared" si="647"/>
        <v>1.0049411276696047E-2</v>
      </c>
      <c r="BW279" s="8">
        <f t="shared" si="648"/>
        <v>0.95794216916427</v>
      </c>
      <c r="BX279" s="8">
        <f t="shared" si="649"/>
        <v>1.361782984661458E-2</v>
      </c>
      <c r="BZ279" s="7" t="str">
        <f t="shared" si="650"/>
        <v/>
      </c>
      <c r="CA279" s="8" t="str">
        <f t="shared" si="651"/>
        <v/>
      </c>
      <c r="CB279" s="8">
        <f t="shared" si="652"/>
        <v>1.0006215770737723</v>
      </c>
      <c r="CD279" s="7" t="str">
        <f t="shared" si="653"/>
        <v/>
      </c>
      <c r="CE279" s="8">
        <f t="shared" si="654"/>
        <v>5.4927807625846778E-3</v>
      </c>
      <c r="CF279" s="8">
        <f t="shared" si="655"/>
        <v>6.977341781395331E-3</v>
      </c>
      <c r="CG279" s="8" t="str">
        <f t="shared" si="656"/>
        <v/>
      </c>
      <c r="CH279" s="8" t="str">
        <f t="shared" si="657"/>
        <v/>
      </c>
      <c r="CI279" s="8" t="str">
        <f t="shared" si="658"/>
        <v/>
      </c>
      <c r="CJ279" s="8">
        <f t="shared" si="659"/>
        <v>1.2470122543980009E-2</v>
      </c>
      <c r="CK279" s="7" t="str">
        <f t="shared" si="660"/>
        <v/>
      </c>
      <c r="CL279" s="8" t="str">
        <f t="shared" si="661"/>
        <v/>
      </c>
      <c r="CM279" s="8">
        <f t="shared" si="662"/>
        <v>3.4566129514389319E-3</v>
      </c>
      <c r="CO279" s="8" t="str">
        <f t="shared" si="663"/>
        <v/>
      </c>
      <c r="CP279" s="8" t="str">
        <f t="shared" si="664"/>
        <v/>
      </c>
      <c r="CQ279" s="8" t="str">
        <f t="shared" si="665"/>
        <v/>
      </c>
      <c r="CT279" s="9">
        <f t="shared" si="666"/>
        <v>2.1339703954751172</v>
      </c>
      <c r="CU279" s="9"/>
      <c r="CV279" s="3"/>
      <c r="CW279" s="3">
        <f t="shared" si="667"/>
        <v>1.8411327373286416E-3</v>
      </c>
      <c r="CX279" s="3">
        <f t="shared" si="668"/>
        <v>0.95734710415268631</v>
      </c>
      <c r="CY279" s="3">
        <f t="shared" si="669"/>
        <v>1.3609370573877386E-2</v>
      </c>
      <c r="CZ279" s="10">
        <f t="shared" si="670"/>
        <v>0.59458442099619924</v>
      </c>
      <c r="DA279" s="3">
        <f t="shared" si="671"/>
        <v>0.96923140556331566</v>
      </c>
      <c r="DB279" s="3">
        <f t="shared" si="672"/>
        <v>1.3441853142960994E-2</v>
      </c>
      <c r="DC279" s="3">
        <f t="shared" si="673"/>
        <v>1.3043976195297293</v>
      </c>
      <c r="DD279" s="3">
        <f t="shared" si="674"/>
        <v>1.3441853142960994E-2</v>
      </c>
      <c r="DE279" s="3">
        <f t="shared" si="675"/>
        <v>1.246237621663902E-2</v>
      </c>
      <c r="DF279" s="10">
        <f t="shared" si="676"/>
        <v>48.491692879209701</v>
      </c>
      <c r="DG279" s="1">
        <f t="shared" si="677"/>
        <v>0.97472077426016901</v>
      </c>
    </row>
    <row r="280" spans="1:111" ht="13" x14ac:dyDescent="0.15">
      <c r="A280" s="1" t="s">
        <v>413</v>
      </c>
      <c r="B280" s="2" t="s">
        <v>502</v>
      </c>
      <c r="C280" s="2" t="s">
        <v>304</v>
      </c>
      <c r="D280" s="3" t="s">
        <v>529</v>
      </c>
      <c r="E280" s="3" t="s">
        <v>533</v>
      </c>
      <c r="G280" s="4" t="str">
        <f t="shared" si="545"/>
        <v>ok</v>
      </c>
      <c r="I280" s="5">
        <v>0</v>
      </c>
      <c r="J280" s="5">
        <v>0.127</v>
      </c>
      <c r="K280" s="5"/>
      <c r="L280" s="5"/>
      <c r="M280" s="5">
        <v>0</v>
      </c>
      <c r="N280" s="5">
        <v>5.6000000000000001E-2</v>
      </c>
      <c r="O280" s="5"/>
      <c r="P280" s="5">
        <v>0</v>
      </c>
      <c r="Q280" s="5">
        <v>0</v>
      </c>
      <c r="R280" s="5">
        <v>65.379000000000005</v>
      </c>
      <c r="S280" s="5">
        <v>1.0229999999999999</v>
      </c>
      <c r="T280" s="5"/>
      <c r="U280" s="5"/>
      <c r="V280" s="5">
        <v>32.685000000000002</v>
      </c>
      <c r="W280" s="5"/>
      <c r="X280" s="5">
        <v>0.217</v>
      </c>
      <c r="Y280" s="5">
        <v>0.34</v>
      </c>
      <c r="Z280" s="5"/>
      <c r="AA280" s="5"/>
      <c r="AB280" s="5"/>
      <c r="AC280" s="5"/>
      <c r="AD280" s="5"/>
      <c r="AE280" s="5">
        <v>6.0999999999999999E-2</v>
      </c>
      <c r="AF280" s="5"/>
      <c r="AG280" s="5"/>
      <c r="AH280" s="5"/>
      <c r="AI280" s="4">
        <f t="shared" si="612"/>
        <v>99.888000000000019</v>
      </c>
      <c r="AJ280" s="1"/>
      <c r="AL280" s="6">
        <f t="shared" si="613"/>
        <v>0</v>
      </c>
      <c r="AM280" s="6">
        <f t="shared" si="614"/>
        <v>0.11180262785818812</v>
      </c>
      <c r="AN280" s="6" t="str">
        <f t="shared" si="615"/>
        <v/>
      </c>
      <c r="AO280" s="6" t="str">
        <f t="shared" si="616"/>
        <v/>
      </c>
      <c r="AP280" s="6">
        <f t="shared" si="617"/>
        <v>0</v>
      </c>
      <c r="AQ280" s="6">
        <f t="shared" si="618"/>
        <v>2.5522733229505993E-2</v>
      </c>
      <c r="AR280" s="6" t="str">
        <f t="shared" si="619"/>
        <v/>
      </c>
      <c r="AS280" s="6">
        <f t="shared" si="620"/>
        <v>0</v>
      </c>
      <c r="AT280" s="6">
        <f t="shared" si="621"/>
        <v>0</v>
      </c>
      <c r="AU280" s="6">
        <f t="shared" si="622"/>
        <v>49.154074349351752</v>
      </c>
      <c r="AV280" s="6">
        <f t="shared" si="623"/>
        <v>0.24272721251685567</v>
      </c>
      <c r="AW280" s="6" t="str">
        <f t="shared" si="624"/>
        <v/>
      </c>
      <c r="AX280" s="6" t="str">
        <f t="shared" si="625"/>
        <v/>
      </c>
      <c r="AY280" s="6">
        <f t="shared" si="626"/>
        <v>50.111371243739825</v>
      </c>
      <c r="AZ280" s="6" t="str">
        <f t="shared" si="627"/>
        <v/>
      </c>
      <c r="BA280" s="6">
        <f t="shared" si="628"/>
        <v>0.14239191611683122</v>
      </c>
      <c r="BB280" s="6">
        <f t="shared" si="629"/>
        <v>0.13728325380323975</v>
      </c>
      <c r="BC280" s="6" t="str">
        <f t="shared" si="630"/>
        <v/>
      </c>
      <c r="BD280" s="6" t="str">
        <f t="shared" si="631"/>
        <v/>
      </c>
      <c r="BE280" s="6" t="str">
        <f t="shared" si="632"/>
        <v/>
      </c>
      <c r="BF280" s="6" t="str">
        <f t="shared" si="633"/>
        <v/>
      </c>
      <c r="BG280" s="6" t="str">
        <f t="shared" si="634"/>
        <v/>
      </c>
      <c r="BH280" s="6">
        <f t="shared" si="635"/>
        <v>7.4826663383797537E-2</v>
      </c>
      <c r="BI280" s="6" t="str">
        <f t="shared" si="636"/>
        <v/>
      </c>
      <c r="BJ280" s="6" t="str">
        <f t="shared" si="637"/>
        <v/>
      </c>
      <c r="BK280" s="6" t="str">
        <f t="shared" si="638"/>
        <v/>
      </c>
      <c r="BM280" s="1">
        <v>2</v>
      </c>
      <c r="BN280" s="7">
        <f t="shared" si="639"/>
        <v>0</v>
      </c>
      <c r="BO280" s="8">
        <f t="shared" si="640"/>
        <v>2.2360525571637623E-3</v>
      </c>
      <c r="BP280" s="8" t="str">
        <f t="shared" si="641"/>
        <v/>
      </c>
      <c r="BQ280" s="8" t="str">
        <f t="shared" si="642"/>
        <v/>
      </c>
      <c r="BR280" s="8">
        <f t="shared" si="643"/>
        <v>0</v>
      </c>
      <c r="BS280" s="8">
        <f t="shared" si="644"/>
        <v>5.1045466459011984E-4</v>
      </c>
      <c r="BT280" s="8" t="str">
        <f t="shared" si="645"/>
        <v/>
      </c>
      <c r="BU280" s="8">
        <f t="shared" si="646"/>
        <v>0</v>
      </c>
      <c r="BV280" s="8">
        <f t="shared" si="647"/>
        <v>0</v>
      </c>
      <c r="BW280" s="8">
        <f t="shared" si="648"/>
        <v>0.98308148698703501</v>
      </c>
      <c r="BX280" s="8">
        <f t="shared" si="649"/>
        <v>4.8545442503371136E-3</v>
      </c>
      <c r="BZ280" s="7" t="str">
        <f t="shared" si="650"/>
        <v/>
      </c>
      <c r="CA280" s="8" t="str">
        <f t="shared" si="651"/>
        <v/>
      </c>
      <c r="CB280" s="8">
        <f t="shared" si="652"/>
        <v>1.0022274248747964</v>
      </c>
      <c r="CD280" s="7" t="str">
        <f t="shared" si="653"/>
        <v/>
      </c>
      <c r="CE280" s="8">
        <f t="shared" si="654"/>
        <v>2.8478383223366245E-3</v>
      </c>
      <c r="CF280" s="8">
        <f t="shared" si="655"/>
        <v>2.7456650760647951E-3</v>
      </c>
      <c r="CG280" s="8" t="str">
        <f t="shared" si="656"/>
        <v/>
      </c>
      <c r="CH280" s="8" t="str">
        <f t="shared" si="657"/>
        <v/>
      </c>
      <c r="CI280" s="8" t="str">
        <f t="shared" si="658"/>
        <v/>
      </c>
      <c r="CJ280" s="8">
        <f t="shared" si="659"/>
        <v>5.5935033984014192E-3</v>
      </c>
      <c r="CK280" s="7" t="str">
        <f t="shared" si="660"/>
        <v/>
      </c>
      <c r="CL280" s="8" t="str">
        <f t="shared" si="661"/>
        <v/>
      </c>
      <c r="CM280" s="8">
        <f t="shared" si="662"/>
        <v>1.4965332676759508E-3</v>
      </c>
      <c r="CO280" s="8" t="str">
        <f t="shared" si="663"/>
        <v/>
      </c>
      <c r="CP280" s="8" t="str">
        <f t="shared" si="664"/>
        <v/>
      </c>
      <c r="CQ280" s="8" t="str">
        <f t="shared" si="665"/>
        <v/>
      </c>
      <c r="CT280" s="9">
        <f t="shared" si="666"/>
        <v>0.95729689438807242</v>
      </c>
      <c r="CU280" s="9"/>
      <c r="CV280" s="3"/>
      <c r="CW280" s="3">
        <f t="shared" si="667"/>
        <v>2.2310829874198483E-3</v>
      </c>
      <c r="CX280" s="3">
        <f t="shared" si="668"/>
        <v>0.98089661347058699</v>
      </c>
      <c r="CY280" s="3">
        <f t="shared" si="669"/>
        <v>4.8437551496294052E-3</v>
      </c>
      <c r="CZ280" s="10">
        <f t="shared" si="670"/>
        <v>0.11180262785818812</v>
      </c>
      <c r="DA280" s="3">
        <f t="shared" si="671"/>
        <v>0.98312769645800691</v>
      </c>
      <c r="DB280" s="3">
        <f t="shared" si="672"/>
        <v>4.8168718411661666E-3</v>
      </c>
      <c r="DC280" s="3">
        <f t="shared" si="673"/>
        <v>0.5224023824369266</v>
      </c>
      <c r="DD280" s="3">
        <f t="shared" si="674"/>
        <v>5.3233652570795808E-3</v>
      </c>
      <c r="DE280" s="3">
        <f t="shared" si="675"/>
        <v>5.5810719798454816E-3</v>
      </c>
      <c r="DF280" s="10">
        <f t="shared" si="676"/>
        <v>49.265876977209942</v>
      </c>
      <c r="DG280" s="1">
        <f t="shared" si="677"/>
        <v>0.98596920553234935</v>
      </c>
    </row>
    <row r="281" spans="1:111" ht="13" x14ac:dyDescent="0.15">
      <c r="A281" s="1" t="s">
        <v>413</v>
      </c>
      <c r="B281" s="2" t="s">
        <v>502</v>
      </c>
      <c r="C281" s="2" t="s">
        <v>305</v>
      </c>
      <c r="D281" s="3" t="s">
        <v>529</v>
      </c>
      <c r="E281" s="3" t="s">
        <v>531</v>
      </c>
      <c r="G281" s="4" t="str">
        <f t="shared" si="545"/>
        <v>ok</v>
      </c>
      <c r="I281" s="5">
        <v>0</v>
      </c>
      <c r="J281" s="5">
        <v>9.2999999999999999E-2</v>
      </c>
      <c r="K281" s="5"/>
      <c r="L281" s="5"/>
      <c r="M281" s="5">
        <v>0</v>
      </c>
      <c r="N281" s="5">
        <v>0</v>
      </c>
      <c r="O281" s="5"/>
      <c r="P281" s="5">
        <v>0</v>
      </c>
      <c r="Q281" s="5">
        <v>0</v>
      </c>
      <c r="R281" s="5">
        <v>64.277000000000001</v>
      </c>
      <c r="S281" s="5">
        <v>1.63</v>
      </c>
      <c r="T281" s="5"/>
      <c r="U281" s="5"/>
      <c r="V281" s="5">
        <v>32.412999999999997</v>
      </c>
      <c r="W281" s="5"/>
      <c r="X281" s="5">
        <v>0.35899999999999999</v>
      </c>
      <c r="Y281" s="5">
        <v>0.52800000000000002</v>
      </c>
      <c r="Z281" s="5"/>
      <c r="AA281" s="5"/>
      <c r="AB281" s="5"/>
      <c r="AC281" s="5"/>
      <c r="AD281" s="5"/>
      <c r="AE281" s="5">
        <v>8.7999999999999995E-2</v>
      </c>
      <c r="AF281" s="5"/>
      <c r="AG281" s="5"/>
      <c r="AH281" s="5"/>
      <c r="AI281" s="4">
        <f t="shared" si="612"/>
        <v>99.387999999999991</v>
      </c>
      <c r="AJ281" s="1"/>
      <c r="AL281" s="6">
        <f t="shared" si="613"/>
        <v>0</v>
      </c>
      <c r="AM281" s="6">
        <f t="shared" si="614"/>
        <v>8.2660426933120285E-2</v>
      </c>
      <c r="AN281" s="6" t="str">
        <f t="shared" si="615"/>
        <v/>
      </c>
      <c r="AO281" s="6" t="str">
        <f t="shared" si="616"/>
        <v/>
      </c>
      <c r="AP281" s="6">
        <f t="shared" si="617"/>
        <v>0</v>
      </c>
      <c r="AQ281" s="6">
        <f t="shared" si="618"/>
        <v>0</v>
      </c>
      <c r="AR281" s="6" t="str">
        <f t="shared" si="619"/>
        <v/>
      </c>
      <c r="AS281" s="6">
        <f t="shared" si="620"/>
        <v>0</v>
      </c>
      <c r="AT281" s="6">
        <f t="shared" si="621"/>
        <v>0</v>
      </c>
      <c r="AU281" s="6">
        <f t="shared" si="622"/>
        <v>48.7913968974051</v>
      </c>
      <c r="AV281" s="6">
        <f t="shared" si="623"/>
        <v>0.3904782462319179</v>
      </c>
      <c r="AW281" s="6" t="str">
        <f t="shared" si="624"/>
        <v/>
      </c>
      <c r="AX281" s="6" t="str">
        <f t="shared" si="625"/>
        <v/>
      </c>
      <c r="AY281" s="6">
        <f t="shared" si="626"/>
        <v>50.173388419128258</v>
      </c>
      <c r="AZ281" s="6" t="str">
        <f t="shared" si="627"/>
        <v/>
      </c>
      <c r="BA281" s="6">
        <f t="shared" si="628"/>
        <v>0.23784085305039585</v>
      </c>
      <c r="BB281" s="6">
        <f t="shared" si="629"/>
        <v>0.21524792544380383</v>
      </c>
      <c r="BC281" s="6" t="str">
        <f t="shared" si="630"/>
        <v/>
      </c>
      <c r="BD281" s="6" t="str">
        <f t="shared" si="631"/>
        <v/>
      </c>
      <c r="BE281" s="6" t="str">
        <f t="shared" si="632"/>
        <v/>
      </c>
      <c r="BF281" s="6" t="str">
        <f t="shared" si="633"/>
        <v/>
      </c>
      <c r="BG281" s="6" t="str">
        <f t="shared" si="634"/>
        <v/>
      </c>
      <c r="BH281" s="6">
        <f t="shared" si="635"/>
        <v>0.10898723180739733</v>
      </c>
      <c r="BI281" s="6" t="str">
        <f t="shared" si="636"/>
        <v/>
      </c>
      <c r="BJ281" s="6" t="str">
        <f t="shared" si="637"/>
        <v/>
      </c>
      <c r="BK281" s="6" t="str">
        <f t="shared" si="638"/>
        <v/>
      </c>
      <c r="BM281" s="1">
        <v>2</v>
      </c>
      <c r="BN281" s="7">
        <f t="shared" si="639"/>
        <v>0</v>
      </c>
      <c r="BO281" s="8">
        <f t="shared" si="640"/>
        <v>1.6532085386624057E-3</v>
      </c>
      <c r="BP281" s="8" t="str">
        <f t="shared" si="641"/>
        <v/>
      </c>
      <c r="BQ281" s="8" t="str">
        <f t="shared" si="642"/>
        <v/>
      </c>
      <c r="BR281" s="8">
        <f t="shared" si="643"/>
        <v>0</v>
      </c>
      <c r="BS281" s="8">
        <f t="shared" si="644"/>
        <v>0</v>
      </c>
      <c r="BT281" s="8" t="str">
        <f t="shared" si="645"/>
        <v/>
      </c>
      <c r="BU281" s="8">
        <f t="shared" si="646"/>
        <v>0</v>
      </c>
      <c r="BV281" s="8">
        <f t="shared" si="647"/>
        <v>0</v>
      </c>
      <c r="BW281" s="8">
        <f t="shared" si="648"/>
        <v>0.97582793794810196</v>
      </c>
      <c r="BX281" s="8">
        <f t="shared" si="649"/>
        <v>7.8095649246383578E-3</v>
      </c>
      <c r="BZ281" s="7" t="str">
        <f t="shared" si="650"/>
        <v/>
      </c>
      <c r="CA281" s="8" t="str">
        <f t="shared" si="651"/>
        <v/>
      </c>
      <c r="CB281" s="8">
        <f t="shared" si="652"/>
        <v>1.0034677683825652</v>
      </c>
      <c r="CD281" s="7" t="str">
        <f t="shared" si="653"/>
        <v/>
      </c>
      <c r="CE281" s="8">
        <f t="shared" si="654"/>
        <v>4.7568170610079166E-3</v>
      </c>
      <c r="CF281" s="8">
        <f t="shared" si="655"/>
        <v>4.3049585088760769E-3</v>
      </c>
      <c r="CG281" s="8" t="str">
        <f t="shared" si="656"/>
        <v/>
      </c>
      <c r="CH281" s="8" t="str">
        <f t="shared" si="657"/>
        <v/>
      </c>
      <c r="CI281" s="8" t="str">
        <f t="shared" si="658"/>
        <v/>
      </c>
      <c r="CJ281" s="8">
        <f t="shared" si="659"/>
        <v>9.0617755698839935E-3</v>
      </c>
      <c r="CK281" s="7" t="str">
        <f t="shared" si="660"/>
        <v/>
      </c>
      <c r="CL281" s="8" t="str">
        <f t="shared" si="661"/>
        <v/>
      </c>
      <c r="CM281" s="8">
        <f t="shared" si="662"/>
        <v>2.1797446361479468E-3</v>
      </c>
      <c r="CO281" s="8" t="str">
        <f t="shared" si="663"/>
        <v/>
      </c>
      <c r="CP281" s="8" t="str">
        <f t="shared" si="664"/>
        <v/>
      </c>
      <c r="CQ281" s="8" t="str">
        <f t="shared" si="665"/>
        <v/>
      </c>
      <c r="CT281" s="9">
        <f t="shared" si="666"/>
        <v>1.3819915217231582</v>
      </c>
      <c r="CU281" s="9"/>
      <c r="CV281" s="3"/>
      <c r="CW281" s="3">
        <f t="shared" si="667"/>
        <v>1.6474954061824248E-3</v>
      </c>
      <c r="CX281" s="3">
        <f t="shared" si="668"/>
        <v>0.97245568686375017</v>
      </c>
      <c r="CY281" s="3">
        <f t="shared" si="669"/>
        <v>7.7825767510461934E-3</v>
      </c>
      <c r="CZ281" s="10">
        <f t="shared" si="670"/>
        <v>8.2660426933120285E-2</v>
      </c>
      <c r="DA281" s="3">
        <f t="shared" si="671"/>
        <v>0.97410318226993253</v>
      </c>
      <c r="DB281" s="3">
        <f t="shared" si="672"/>
        <v>7.7129254857625316E-3</v>
      </c>
      <c r="DC281" s="3">
        <f t="shared" si="673"/>
        <v>0.84356702472611755</v>
      </c>
      <c r="DD281" s="3">
        <f t="shared" si="674"/>
        <v>7.7129254857625316E-3</v>
      </c>
      <c r="DE281" s="3">
        <f t="shared" si="675"/>
        <v>9.0304600261253785E-3</v>
      </c>
      <c r="DF281" s="10">
        <f t="shared" si="676"/>
        <v>48.874057324338217</v>
      </c>
      <c r="DG281" s="1">
        <f t="shared" si="677"/>
        <v>0.97884356079616575</v>
      </c>
    </row>
    <row r="282" spans="1:111" ht="13" x14ac:dyDescent="0.15">
      <c r="A282" s="1" t="s">
        <v>413</v>
      </c>
      <c r="B282" s="2" t="s">
        <v>502</v>
      </c>
      <c r="C282" s="2" t="s">
        <v>306</v>
      </c>
      <c r="D282" s="3" t="s">
        <v>529</v>
      </c>
      <c r="E282" s="3" t="s">
        <v>531</v>
      </c>
      <c r="G282" s="4" t="str">
        <f t="shared" si="545"/>
        <v>ok</v>
      </c>
      <c r="I282" s="5">
        <v>0</v>
      </c>
      <c r="J282" s="5">
        <v>0.14799999999999999</v>
      </c>
      <c r="K282" s="5"/>
      <c r="L282" s="5"/>
      <c r="M282" s="5">
        <v>0</v>
      </c>
      <c r="N282" s="5">
        <v>0</v>
      </c>
      <c r="O282" s="5"/>
      <c r="P282" s="5">
        <v>6.3E-2</v>
      </c>
      <c r="Q282" s="5">
        <v>0</v>
      </c>
      <c r="R282" s="5">
        <v>62.701999999999998</v>
      </c>
      <c r="S282" s="5">
        <v>2.4159999999999999</v>
      </c>
      <c r="T282" s="5"/>
      <c r="U282" s="5"/>
      <c r="V282" s="5">
        <v>32.262</v>
      </c>
      <c r="W282" s="5"/>
      <c r="X282" s="5">
        <v>0.753</v>
      </c>
      <c r="Y282" s="5">
        <v>0.91700000000000004</v>
      </c>
      <c r="Z282" s="5"/>
      <c r="AA282" s="5"/>
      <c r="AB282" s="5"/>
      <c r="AC282" s="5"/>
      <c r="AD282" s="5"/>
      <c r="AE282" s="5">
        <v>6.6000000000000003E-2</v>
      </c>
      <c r="AF282" s="5"/>
      <c r="AG282" s="5"/>
      <c r="AH282" s="5"/>
      <c r="AI282" s="4">
        <f t="shared" si="612"/>
        <v>99.326999999999998</v>
      </c>
      <c r="AJ282" s="1"/>
      <c r="AL282" s="6">
        <f t="shared" si="613"/>
        <v>0</v>
      </c>
      <c r="AM282" s="6">
        <f t="shared" si="614"/>
        <v>0.13258569261389028</v>
      </c>
      <c r="AN282" s="6" t="str">
        <f t="shared" si="615"/>
        <v/>
      </c>
      <c r="AO282" s="6" t="str">
        <f t="shared" si="616"/>
        <v/>
      </c>
      <c r="AP282" s="6">
        <f t="shared" si="617"/>
        <v>0</v>
      </c>
      <c r="AQ282" s="6">
        <f t="shared" si="618"/>
        <v>0</v>
      </c>
      <c r="AR282" s="6" t="str">
        <f t="shared" si="619"/>
        <v/>
      </c>
      <c r="AS282" s="6">
        <f t="shared" si="620"/>
        <v>1.5421065576212131E-2</v>
      </c>
      <c r="AT282" s="6">
        <f t="shared" si="621"/>
        <v>0</v>
      </c>
      <c r="AU282" s="6">
        <f t="shared" si="622"/>
        <v>47.972162694129558</v>
      </c>
      <c r="AV282" s="6">
        <f t="shared" si="623"/>
        <v>0.58334626349130136</v>
      </c>
      <c r="AW282" s="6" t="str">
        <f t="shared" si="624"/>
        <v/>
      </c>
      <c r="AX282" s="6" t="str">
        <f t="shared" si="625"/>
        <v/>
      </c>
      <c r="AY282" s="6">
        <f t="shared" si="626"/>
        <v>50.334497831706145</v>
      </c>
      <c r="AZ282" s="6" t="str">
        <f t="shared" si="627"/>
        <v/>
      </c>
      <c r="BA282" s="6">
        <f t="shared" si="628"/>
        <v>0.50281385052829231</v>
      </c>
      <c r="BB282" s="6">
        <f t="shared" si="629"/>
        <v>0.37678589652589028</v>
      </c>
      <c r="BC282" s="6" t="str">
        <f t="shared" si="630"/>
        <v/>
      </c>
      <c r="BD282" s="6" t="str">
        <f t="shared" si="631"/>
        <v/>
      </c>
      <c r="BE282" s="6" t="str">
        <f t="shared" si="632"/>
        <v/>
      </c>
      <c r="BF282" s="6" t="str">
        <f t="shared" si="633"/>
        <v/>
      </c>
      <c r="BG282" s="6" t="str">
        <f t="shared" si="634"/>
        <v/>
      </c>
      <c r="BH282" s="6">
        <f t="shared" si="635"/>
        <v>8.2386705428721146E-2</v>
      </c>
      <c r="BI282" s="6" t="str">
        <f t="shared" si="636"/>
        <v/>
      </c>
      <c r="BJ282" s="6" t="str">
        <f t="shared" si="637"/>
        <v/>
      </c>
      <c r="BK282" s="6" t="str">
        <f t="shared" si="638"/>
        <v/>
      </c>
      <c r="BM282" s="1">
        <v>2</v>
      </c>
      <c r="BN282" s="7">
        <f t="shared" si="639"/>
        <v>0</v>
      </c>
      <c r="BO282" s="8">
        <f t="shared" si="640"/>
        <v>2.6517138522778056E-3</v>
      </c>
      <c r="BP282" s="8" t="str">
        <f t="shared" si="641"/>
        <v/>
      </c>
      <c r="BQ282" s="8" t="str">
        <f t="shared" si="642"/>
        <v/>
      </c>
      <c r="BR282" s="8">
        <f t="shared" si="643"/>
        <v>0</v>
      </c>
      <c r="BS282" s="8">
        <f t="shared" si="644"/>
        <v>0</v>
      </c>
      <c r="BT282" s="8" t="str">
        <f t="shared" si="645"/>
        <v/>
      </c>
      <c r="BU282" s="8">
        <f t="shared" si="646"/>
        <v>3.0842131152424262E-4</v>
      </c>
      <c r="BV282" s="8">
        <f t="shared" si="647"/>
        <v>0</v>
      </c>
      <c r="BW282" s="8">
        <f t="shared" si="648"/>
        <v>0.95944325388259122</v>
      </c>
      <c r="BX282" s="8">
        <f t="shared" si="649"/>
        <v>1.1666925269826028E-2</v>
      </c>
      <c r="BZ282" s="7" t="str">
        <f t="shared" si="650"/>
        <v/>
      </c>
      <c r="CA282" s="8" t="str">
        <f t="shared" si="651"/>
        <v/>
      </c>
      <c r="CB282" s="8">
        <f t="shared" si="652"/>
        <v>1.006689956634123</v>
      </c>
      <c r="CD282" s="7" t="str">
        <f t="shared" si="653"/>
        <v/>
      </c>
      <c r="CE282" s="8">
        <f t="shared" si="654"/>
        <v>1.0056277010565846E-2</v>
      </c>
      <c r="CF282" s="8">
        <f t="shared" si="655"/>
        <v>7.535717930517806E-3</v>
      </c>
      <c r="CG282" s="8" t="str">
        <f t="shared" si="656"/>
        <v/>
      </c>
      <c r="CH282" s="8" t="str">
        <f t="shared" si="657"/>
        <v/>
      </c>
      <c r="CI282" s="8" t="str">
        <f t="shared" si="658"/>
        <v/>
      </c>
      <c r="CJ282" s="8">
        <f t="shared" si="659"/>
        <v>1.7591994941083652E-2</v>
      </c>
      <c r="CK282" s="7" t="str">
        <f t="shared" si="660"/>
        <v/>
      </c>
      <c r="CL282" s="8" t="str">
        <f t="shared" si="661"/>
        <v/>
      </c>
      <c r="CM282" s="8">
        <f t="shared" si="662"/>
        <v>1.647734108574423E-3</v>
      </c>
      <c r="CO282" s="8" t="str">
        <f t="shared" si="663"/>
        <v/>
      </c>
      <c r="CP282" s="8" t="str">
        <f t="shared" si="664"/>
        <v/>
      </c>
      <c r="CQ282" s="8" t="str">
        <f t="shared" si="665"/>
        <v/>
      </c>
      <c r="CT282" s="9">
        <f t="shared" si="666"/>
        <v>2.3623351375765864</v>
      </c>
      <c r="CU282" s="9"/>
      <c r="CV282" s="3"/>
      <c r="CW282" s="3">
        <f t="shared" si="667"/>
        <v>2.6340918917516919E-3</v>
      </c>
      <c r="CX282" s="3">
        <f t="shared" si="668"/>
        <v>0.95306727514248624</v>
      </c>
      <c r="CY282" s="3">
        <f t="shared" si="669"/>
        <v>1.1589392735012971E-2</v>
      </c>
      <c r="CZ282" s="10">
        <f t="shared" si="670"/>
        <v>0.13258569261389028</v>
      </c>
      <c r="DA282" s="3">
        <f t="shared" si="671"/>
        <v>0.95570136703423791</v>
      </c>
      <c r="DB282" s="3">
        <f t="shared" si="672"/>
        <v>1.1390345453108767E-2</v>
      </c>
      <c r="DC282" s="3">
        <f t="shared" si="673"/>
        <v>1.4629460105454841</v>
      </c>
      <c r="DD282" s="3">
        <f t="shared" si="674"/>
        <v>1.1390345453108767E-2</v>
      </c>
      <c r="DE282" s="3">
        <f t="shared" si="675"/>
        <v>1.7475087364438053E-2</v>
      </c>
      <c r="DF282" s="10">
        <f t="shared" si="676"/>
        <v>48.104748386743445</v>
      </c>
      <c r="DG282" s="1">
        <f t="shared" si="677"/>
        <v>0.96569081507064136</v>
      </c>
    </row>
    <row r="283" spans="1:111" ht="13" x14ac:dyDescent="0.15">
      <c r="A283" s="1" t="s">
        <v>413</v>
      </c>
      <c r="B283" s="2" t="s">
        <v>502</v>
      </c>
      <c r="C283" s="2" t="s">
        <v>307</v>
      </c>
      <c r="D283" s="3" t="s">
        <v>529</v>
      </c>
      <c r="E283" s="3" t="s">
        <v>531</v>
      </c>
      <c r="G283" s="4" t="str">
        <f t="shared" si="545"/>
        <v>ok</v>
      </c>
      <c r="I283" s="5">
        <v>0</v>
      </c>
      <c r="J283" s="5">
        <v>0.17799999999999999</v>
      </c>
      <c r="K283" s="5"/>
      <c r="L283" s="5"/>
      <c r="M283" s="5">
        <v>0</v>
      </c>
      <c r="N283" s="5">
        <v>2.1000000000000001E-2</v>
      </c>
      <c r="O283" s="5"/>
      <c r="P283" s="5">
        <v>0.38400000000000001</v>
      </c>
      <c r="Q283" s="5">
        <v>0</v>
      </c>
      <c r="R283" s="5">
        <v>51.173999999999999</v>
      </c>
      <c r="S283" s="5">
        <v>11.606999999999999</v>
      </c>
      <c r="T283" s="5"/>
      <c r="U283" s="5"/>
      <c r="V283" s="5">
        <v>29.817</v>
      </c>
      <c r="W283" s="5"/>
      <c r="X283" s="5">
        <v>2.8940000000000001</v>
      </c>
      <c r="Y283" s="5">
        <v>2.4990000000000001</v>
      </c>
      <c r="Z283" s="5"/>
      <c r="AA283" s="5"/>
      <c r="AB283" s="5"/>
      <c r="AC283" s="5"/>
      <c r="AD283" s="5"/>
      <c r="AE283" s="5">
        <v>1.9E-2</v>
      </c>
      <c r="AF283" s="5"/>
      <c r="AG283" s="5"/>
      <c r="AH283" s="5"/>
      <c r="AI283" s="4">
        <f t="shared" si="612"/>
        <v>98.593000000000004</v>
      </c>
      <c r="AJ283" s="1"/>
      <c r="AL283" s="6">
        <f t="shared" si="613"/>
        <v>0</v>
      </c>
      <c r="AM283" s="6">
        <f t="shared" si="614"/>
        <v>0.17385483549666605</v>
      </c>
      <c r="AN283" s="6" t="str">
        <f t="shared" si="615"/>
        <v/>
      </c>
      <c r="AO283" s="6" t="str">
        <f t="shared" si="616"/>
        <v/>
      </c>
      <c r="AP283" s="6">
        <f t="shared" si="617"/>
        <v>0</v>
      </c>
      <c r="AQ283" s="6">
        <f t="shared" si="618"/>
        <v>1.0618836413042143E-2</v>
      </c>
      <c r="AR283" s="6" t="str">
        <f t="shared" si="619"/>
        <v/>
      </c>
      <c r="AS283" s="6">
        <f t="shared" si="620"/>
        <v>0.10247947330619339</v>
      </c>
      <c r="AT283" s="6">
        <f t="shared" si="621"/>
        <v>0</v>
      </c>
      <c r="AU283" s="6">
        <f t="shared" si="622"/>
        <v>42.686357254574823</v>
      </c>
      <c r="AV283" s="6">
        <f t="shared" si="623"/>
        <v>3.0554930536481453</v>
      </c>
      <c r="AW283" s="6" t="str">
        <f t="shared" si="624"/>
        <v/>
      </c>
      <c r="AX283" s="6" t="str">
        <f t="shared" si="625"/>
        <v/>
      </c>
      <c r="AY283" s="6">
        <f t="shared" si="626"/>
        <v>50.718946542065005</v>
      </c>
      <c r="AZ283" s="6" t="str">
        <f t="shared" si="627"/>
        <v/>
      </c>
      <c r="BA283" s="6">
        <f t="shared" si="628"/>
        <v>2.1068936231110742</v>
      </c>
      <c r="BB283" s="6">
        <f t="shared" si="629"/>
        <v>1.1194981613077539</v>
      </c>
      <c r="BC283" s="6" t="str">
        <f t="shared" si="630"/>
        <v/>
      </c>
      <c r="BD283" s="6" t="str">
        <f t="shared" si="631"/>
        <v/>
      </c>
      <c r="BE283" s="6" t="str">
        <f t="shared" si="632"/>
        <v/>
      </c>
      <c r="BF283" s="6" t="str">
        <f t="shared" si="633"/>
        <v/>
      </c>
      <c r="BG283" s="6" t="str">
        <f t="shared" si="634"/>
        <v/>
      </c>
      <c r="BH283" s="6">
        <f t="shared" si="635"/>
        <v>2.5858220077297999E-2</v>
      </c>
      <c r="BI283" s="6" t="str">
        <f t="shared" si="636"/>
        <v/>
      </c>
      <c r="BJ283" s="6" t="str">
        <f t="shared" si="637"/>
        <v/>
      </c>
      <c r="BK283" s="6" t="str">
        <f t="shared" si="638"/>
        <v/>
      </c>
      <c r="BM283" s="1">
        <v>2</v>
      </c>
      <c r="BN283" s="7">
        <f t="shared" si="639"/>
        <v>0</v>
      </c>
      <c r="BO283" s="8">
        <f t="shared" si="640"/>
        <v>3.4770967099333212E-3</v>
      </c>
      <c r="BP283" s="8" t="str">
        <f t="shared" si="641"/>
        <v/>
      </c>
      <c r="BQ283" s="8" t="str">
        <f t="shared" si="642"/>
        <v/>
      </c>
      <c r="BR283" s="8">
        <f t="shared" si="643"/>
        <v>0</v>
      </c>
      <c r="BS283" s="8">
        <f t="shared" si="644"/>
        <v>2.1237672826084287E-4</v>
      </c>
      <c r="BT283" s="8" t="str">
        <f t="shared" si="645"/>
        <v/>
      </c>
      <c r="BU283" s="8">
        <f t="shared" si="646"/>
        <v>2.0495894661238679E-3</v>
      </c>
      <c r="BV283" s="8">
        <f t="shared" si="647"/>
        <v>0</v>
      </c>
      <c r="BW283" s="8">
        <f t="shared" si="648"/>
        <v>0.8537271450914965</v>
      </c>
      <c r="BX283" s="8">
        <f t="shared" si="649"/>
        <v>6.1109861072962908E-2</v>
      </c>
      <c r="BZ283" s="7" t="str">
        <f t="shared" si="650"/>
        <v/>
      </c>
      <c r="CA283" s="8" t="str">
        <f t="shared" si="651"/>
        <v/>
      </c>
      <c r="CB283" s="8">
        <f t="shared" si="652"/>
        <v>1.0143789308413</v>
      </c>
      <c r="CD283" s="7" t="str">
        <f t="shared" si="653"/>
        <v/>
      </c>
      <c r="CE283" s="8">
        <f t="shared" si="654"/>
        <v>4.2137872462221483E-2</v>
      </c>
      <c r="CF283" s="8">
        <f t="shared" si="655"/>
        <v>2.238996322615508E-2</v>
      </c>
      <c r="CG283" s="8" t="str">
        <f t="shared" si="656"/>
        <v/>
      </c>
      <c r="CH283" s="8" t="str">
        <f t="shared" si="657"/>
        <v/>
      </c>
      <c r="CI283" s="8" t="str">
        <f t="shared" si="658"/>
        <v/>
      </c>
      <c r="CJ283" s="8">
        <f t="shared" si="659"/>
        <v>6.4527835688376556E-2</v>
      </c>
      <c r="CK283" s="7" t="str">
        <f t="shared" si="660"/>
        <v/>
      </c>
      <c r="CL283" s="8" t="str">
        <f t="shared" si="661"/>
        <v/>
      </c>
      <c r="CM283" s="8">
        <f t="shared" si="662"/>
        <v>5.1716440154595997E-4</v>
      </c>
      <c r="CO283" s="8" t="str">
        <f t="shared" si="663"/>
        <v/>
      </c>
      <c r="CP283" s="8" t="str">
        <f t="shared" si="664"/>
        <v/>
      </c>
      <c r="CQ283" s="8" t="str">
        <f t="shared" si="665"/>
        <v/>
      </c>
      <c r="CT283" s="9">
        <f t="shared" si="666"/>
        <v>8.0325892874901825</v>
      </c>
      <c r="CU283" s="9"/>
      <c r="CV283" s="3"/>
      <c r="CW283" s="3">
        <f t="shared" si="667"/>
        <v>3.4278084887365565E-3</v>
      </c>
      <c r="CX283" s="3">
        <f t="shared" si="668"/>
        <v>0.84162547065467619</v>
      </c>
      <c r="CY283" s="3">
        <f t="shared" si="669"/>
        <v>6.0243622195780368E-2</v>
      </c>
      <c r="CZ283" s="10">
        <f t="shared" si="670"/>
        <v>0.17385483549666605</v>
      </c>
      <c r="DA283" s="3">
        <f t="shared" si="671"/>
        <v>0.84505327914341288</v>
      </c>
      <c r="DB283" s="3">
        <f t="shared" si="672"/>
        <v>5.6640539265059846E-2</v>
      </c>
      <c r="DC283" s="3">
        <f t="shared" si="673"/>
        <v>6.281884838066973</v>
      </c>
      <c r="DD283" s="3">
        <f t="shared" si="674"/>
        <v>5.6837383640171095E-2</v>
      </c>
      <c r="DE283" s="3">
        <f t="shared" si="675"/>
        <v>6.3613146652068978E-2</v>
      </c>
      <c r="DF283" s="10">
        <f t="shared" si="676"/>
        <v>42.860212090071492</v>
      </c>
      <c r="DG283" s="1">
        <f t="shared" si="677"/>
        <v>0.88659384271493091</v>
      </c>
    </row>
    <row r="284" spans="1:111" ht="13" x14ac:dyDescent="0.15">
      <c r="A284" s="1" t="s">
        <v>413</v>
      </c>
      <c r="B284" s="2" t="s">
        <v>502</v>
      </c>
      <c r="C284" s="2" t="s">
        <v>308</v>
      </c>
      <c r="D284" s="3" t="s">
        <v>529</v>
      </c>
      <c r="E284" s="3" t="s">
        <v>532</v>
      </c>
      <c r="G284" s="4" t="str">
        <f t="shared" si="545"/>
        <v>ok</v>
      </c>
      <c r="I284" s="5">
        <v>0</v>
      </c>
      <c r="J284" s="5">
        <v>0.13100000000000001</v>
      </c>
      <c r="K284" s="5"/>
      <c r="L284" s="5"/>
      <c r="M284" s="5">
        <v>0.129</v>
      </c>
      <c r="N284" s="5">
        <v>3.2000000000000001E-2</v>
      </c>
      <c r="O284" s="5"/>
      <c r="P284" s="5">
        <v>5.7000000000000002E-2</v>
      </c>
      <c r="Q284" s="5">
        <v>0</v>
      </c>
      <c r="R284" s="5">
        <v>61.856999999999999</v>
      </c>
      <c r="S284" s="5">
        <v>2.7989999999999999</v>
      </c>
      <c r="T284" s="5"/>
      <c r="U284" s="5"/>
      <c r="V284" s="5">
        <v>32.033999999999999</v>
      </c>
      <c r="W284" s="5"/>
      <c r="X284" s="5">
        <v>0.74199999999999999</v>
      </c>
      <c r="Y284" s="5">
        <v>1.06</v>
      </c>
      <c r="Z284" s="5"/>
      <c r="AA284" s="5"/>
      <c r="AB284" s="5"/>
      <c r="AC284" s="5"/>
      <c r="AD284" s="5"/>
      <c r="AE284" s="5">
        <v>6.6000000000000003E-2</v>
      </c>
      <c r="AF284" s="5"/>
      <c r="AG284" s="5"/>
      <c r="AH284" s="5"/>
      <c r="AI284" s="4">
        <f t="shared" si="612"/>
        <v>98.906999999999996</v>
      </c>
      <c r="AJ284" s="1"/>
      <c r="AL284" s="6">
        <f t="shared" si="613"/>
        <v>0</v>
      </c>
      <c r="AM284" s="6">
        <f t="shared" si="614"/>
        <v>0.11825335361717713</v>
      </c>
      <c r="AN284" s="6" t="str">
        <f t="shared" si="615"/>
        <v/>
      </c>
      <c r="AO284" s="6" t="str">
        <f t="shared" si="616"/>
        <v/>
      </c>
      <c r="AP284" s="6">
        <f t="shared" si="617"/>
        <v>0.10233588683907192</v>
      </c>
      <c r="AQ284" s="6">
        <f t="shared" si="618"/>
        <v>1.4954882744028983E-2</v>
      </c>
      <c r="AR284" s="6" t="str">
        <f t="shared" si="619"/>
        <v/>
      </c>
      <c r="AS284" s="6">
        <f t="shared" si="620"/>
        <v>1.4059048017887781E-2</v>
      </c>
      <c r="AT284" s="6">
        <f t="shared" si="621"/>
        <v>0</v>
      </c>
      <c r="AU284" s="6">
        <f t="shared" si="622"/>
        <v>47.687437005727752</v>
      </c>
      <c r="AV284" s="6">
        <f t="shared" si="623"/>
        <v>0.68098824137061098</v>
      </c>
      <c r="AW284" s="6" t="str">
        <f t="shared" si="624"/>
        <v/>
      </c>
      <c r="AX284" s="6" t="str">
        <f t="shared" si="625"/>
        <v/>
      </c>
      <c r="AY284" s="6">
        <f t="shared" si="626"/>
        <v>50.36082646291873</v>
      </c>
      <c r="AZ284" s="6" t="str">
        <f t="shared" si="627"/>
        <v/>
      </c>
      <c r="BA284" s="6">
        <f t="shared" si="628"/>
        <v>0.49925610638594997</v>
      </c>
      <c r="BB284" s="6">
        <f t="shared" si="629"/>
        <v>0.43887252369936508</v>
      </c>
      <c r="BC284" s="6" t="str">
        <f t="shared" si="630"/>
        <v/>
      </c>
      <c r="BD284" s="6" t="str">
        <f t="shared" si="631"/>
        <v/>
      </c>
      <c r="BE284" s="6" t="str">
        <f t="shared" si="632"/>
        <v/>
      </c>
      <c r="BF284" s="6" t="str">
        <f t="shared" si="633"/>
        <v/>
      </c>
      <c r="BG284" s="6" t="str">
        <f t="shared" si="634"/>
        <v/>
      </c>
      <c r="BH284" s="6">
        <f t="shared" si="635"/>
        <v>8.3016488679438241E-2</v>
      </c>
      <c r="BI284" s="6" t="str">
        <f t="shared" si="636"/>
        <v/>
      </c>
      <c r="BJ284" s="6" t="str">
        <f t="shared" si="637"/>
        <v/>
      </c>
      <c r="BK284" s="6" t="str">
        <f t="shared" si="638"/>
        <v/>
      </c>
      <c r="BM284" s="1">
        <v>2</v>
      </c>
      <c r="BN284" s="7">
        <f t="shared" si="639"/>
        <v>0</v>
      </c>
      <c r="BO284" s="8">
        <f t="shared" si="640"/>
        <v>2.3650670723435428E-3</v>
      </c>
      <c r="BP284" s="8" t="str">
        <f t="shared" si="641"/>
        <v/>
      </c>
      <c r="BQ284" s="8" t="str">
        <f t="shared" si="642"/>
        <v/>
      </c>
      <c r="BR284" s="8">
        <f t="shared" si="643"/>
        <v>2.0467177367814384E-3</v>
      </c>
      <c r="BS284" s="8">
        <f t="shared" si="644"/>
        <v>2.9909765488057968E-4</v>
      </c>
      <c r="BT284" s="8" t="str">
        <f t="shared" si="645"/>
        <v/>
      </c>
      <c r="BU284" s="8">
        <f t="shared" si="646"/>
        <v>2.8118096035775563E-4</v>
      </c>
      <c r="BV284" s="8">
        <f t="shared" si="647"/>
        <v>0</v>
      </c>
      <c r="BW284" s="8">
        <f t="shared" si="648"/>
        <v>0.95374874011455502</v>
      </c>
      <c r="BX284" s="8">
        <f t="shared" si="649"/>
        <v>1.361976482741222E-2</v>
      </c>
      <c r="BZ284" s="7" t="str">
        <f t="shared" si="650"/>
        <v/>
      </c>
      <c r="CA284" s="8" t="str">
        <f t="shared" si="651"/>
        <v/>
      </c>
      <c r="CB284" s="8">
        <f t="shared" si="652"/>
        <v>1.0072165292583746</v>
      </c>
      <c r="CD284" s="7" t="str">
        <f t="shared" si="653"/>
        <v/>
      </c>
      <c r="CE284" s="8">
        <f t="shared" si="654"/>
        <v>9.9851221277189994E-3</v>
      </c>
      <c r="CF284" s="8">
        <f t="shared" si="655"/>
        <v>8.7774504739873017E-3</v>
      </c>
      <c r="CG284" s="8" t="str">
        <f t="shared" si="656"/>
        <v/>
      </c>
      <c r="CH284" s="8" t="str">
        <f t="shared" si="657"/>
        <v/>
      </c>
      <c r="CI284" s="8" t="str">
        <f t="shared" si="658"/>
        <v/>
      </c>
      <c r="CJ284" s="8">
        <f t="shared" si="659"/>
        <v>1.8762572601706301E-2</v>
      </c>
      <c r="CK284" s="7" t="str">
        <f t="shared" si="660"/>
        <v/>
      </c>
      <c r="CL284" s="8" t="str">
        <f t="shared" si="661"/>
        <v/>
      </c>
      <c r="CM284" s="8">
        <f t="shared" si="662"/>
        <v>1.6603297735887648E-3</v>
      </c>
      <c r="CO284" s="8" t="str">
        <f t="shared" si="663"/>
        <v/>
      </c>
      <c r="CP284" s="8" t="str">
        <f t="shared" si="664"/>
        <v/>
      </c>
      <c r="CQ284" s="8" t="str">
        <f t="shared" si="665"/>
        <v/>
      </c>
      <c r="CT284" s="9">
        <f t="shared" si="666"/>
        <v>2.6733894571909786</v>
      </c>
      <c r="CU284" s="9"/>
      <c r="CV284" s="3"/>
      <c r="CW284" s="3">
        <f t="shared" si="667"/>
        <v>2.3481217827957704E-3</v>
      </c>
      <c r="CX284" s="3">
        <f t="shared" si="668"/>
        <v>0.94691529816017961</v>
      </c>
      <c r="CY284" s="3">
        <f t="shared" si="669"/>
        <v>1.3522181608199593E-2</v>
      </c>
      <c r="CZ284" s="10">
        <f t="shared" si="670"/>
        <v>0.11825335361717713</v>
      </c>
      <c r="DA284" s="3">
        <f t="shared" si="671"/>
        <v>0.94926341994297536</v>
      </c>
      <c r="DB284" s="3">
        <f t="shared" si="672"/>
        <v>1.3274894978581767E-2</v>
      </c>
      <c r="DC284" s="3">
        <f t="shared" si="673"/>
        <v>1.6191168714559261</v>
      </c>
      <c r="DD284" s="3">
        <f t="shared" si="674"/>
        <v>1.5561311327032821E-2</v>
      </c>
      <c r="DE284" s="3">
        <f t="shared" si="675"/>
        <v>1.8628142069433081E-2</v>
      </c>
      <c r="DF284" s="10">
        <f t="shared" si="676"/>
        <v>47.805690359344929</v>
      </c>
      <c r="DG284" s="1">
        <f t="shared" si="677"/>
        <v>0.95917700042707554</v>
      </c>
    </row>
    <row r="285" spans="1:111" ht="13" x14ac:dyDescent="0.15">
      <c r="A285" s="1" t="s">
        <v>413</v>
      </c>
      <c r="B285" s="2" t="s">
        <v>502</v>
      </c>
      <c r="C285" s="2" t="s">
        <v>309</v>
      </c>
      <c r="D285" s="3" t="s">
        <v>529</v>
      </c>
      <c r="E285" s="3" t="s">
        <v>531</v>
      </c>
      <c r="G285" s="4" t="str">
        <f t="shared" si="545"/>
        <v>ok</v>
      </c>
      <c r="I285" s="5">
        <v>1.0999999999999999E-2</v>
      </c>
      <c r="J285" s="5">
        <v>3.9E-2</v>
      </c>
      <c r="K285" s="5"/>
      <c r="L285" s="5"/>
      <c r="M285" s="5">
        <v>0</v>
      </c>
      <c r="N285" s="5">
        <v>0</v>
      </c>
      <c r="O285" s="5"/>
      <c r="P285" s="5">
        <v>0</v>
      </c>
      <c r="Q285" s="5">
        <v>0</v>
      </c>
      <c r="R285" s="5">
        <v>66.427000000000007</v>
      </c>
      <c r="S285" s="5">
        <v>0.124</v>
      </c>
      <c r="T285" s="5"/>
      <c r="U285" s="5"/>
      <c r="V285" s="5">
        <v>32.347999999999999</v>
      </c>
      <c r="W285" s="5"/>
      <c r="X285" s="5">
        <v>1.4E-2</v>
      </c>
      <c r="Y285" s="5">
        <v>0.105</v>
      </c>
      <c r="Z285" s="5"/>
      <c r="AA285" s="5"/>
      <c r="AB285" s="5"/>
      <c r="AC285" s="5"/>
      <c r="AD285" s="5"/>
      <c r="AE285" s="5">
        <v>4.4999999999999998E-2</v>
      </c>
      <c r="AF285" s="5"/>
      <c r="AG285" s="5"/>
      <c r="AH285" s="5"/>
      <c r="AI285" s="4">
        <f t="shared" si="612"/>
        <v>99.113</v>
      </c>
      <c r="AJ285" s="1"/>
      <c r="AL285" s="6">
        <f t="shared" si="613"/>
        <v>9.8714856989133258E-3</v>
      </c>
      <c r="AM285" s="6">
        <f t="shared" si="614"/>
        <v>3.4430503969848821E-2</v>
      </c>
      <c r="AN285" s="6" t="str">
        <f t="shared" si="615"/>
        <v/>
      </c>
      <c r="AO285" s="6" t="str">
        <f t="shared" si="616"/>
        <v/>
      </c>
      <c r="AP285" s="6">
        <f t="shared" si="617"/>
        <v>0</v>
      </c>
      <c r="AQ285" s="6">
        <f t="shared" si="618"/>
        <v>0</v>
      </c>
      <c r="AR285" s="6" t="str">
        <f t="shared" si="619"/>
        <v/>
      </c>
      <c r="AS285" s="6">
        <f t="shared" si="620"/>
        <v>0</v>
      </c>
      <c r="AT285" s="6">
        <f t="shared" si="621"/>
        <v>0</v>
      </c>
      <c r="AU285" s="6">
        <f t="shared" si="622"/>
        <v>50.083695870132843</v>
      </c>
      <c r="AV285" s="6">
        <f t="shared" si="623"/>
        <v>2.9504958083398886E-2</v>
      </c>
      <c r="AW285" s="6" t="str">
        <f t="shared" si="624"/>
        <v/>
      </c>
      <c r="AX285" s="6" t="str">
        <f t="shared" si="625"/>
        <v/>
      </c>
      <c r="AY285" s="6">
        <f t="shared" si="626"/>
        <v>49.735411334522311</v>
      </c>
      <c r="AZ285" s="6" t="str">
        <f t="shared" si="627"/>
        <v/>
      </c>
      <c r="BA285" s="6">
        <f t="shared" si="628"/>
        <v>9.212640369528383E-3</v>
      </c>
      <c r="BB285" s="6">
        <f t="shared" si="629"/>
        <v>4.251659029357166E-2</v>
      </c>
      <c r="BC285" s="6" t="str">
        <f t="shared" si="630"/>
        <v/>
      </c>
      <c r="BD285" s="6" t="str">
        <f t="shared" si="631"/>
        <v/>
      </c>
      <c r="BE285" s="6" t="str">
        <f t="shared" si="632"/>
        <v/>
      </c>
      <c r="BF285" s="6" t="str">
        <f t="shared" si="633"/>
        <v/>
      </c>
      <c r="BG285" s="6" t="str">
        <f t="shared" si="634"/>
        <v/>
      </c>
      <c r="BH285" s="6">
        <f t="shared" si="635"/>
        <v>5.5356616929570231E-2</v>
      </c>
      <c r="BI285" s="6" t="str">
        <f t="shared" si="636"/>
        <v/>
      </c>
      <c r="BJ285" s="6" t="str">
        <f t="shared" si="637"/>
        <v/>
      </c>
      <c r="BK285" s="6" t="str">
        <f t="shared" si="638"/>
        <v/>
      </c>
      <c r="BM285" s="1">
        <v>2</v>
      </c>
      <c r="BN285" s="7">
        <f t="shared" si="639"/>
        <v>1.9742971397826651E-4</v>
      </c>
      <c r="BO285" s="8">
        <f t="shared" si="640"/>
        <v>6.8861007939697639E-4</v>
      </c>
      <c r="BP285" s="8" t="str">
        <f t="shared" si="641"/>
        <v/>
      </c>
      <c r="BQ285" s="8" t="str">
        <f t="shared" si="642"/>
        <v/>
      </c>
      <c r="BR285" s="8">
        <f t="shared" si="643"/>
        <v>0</v>
      </c>
      <c r="BS285" s="8">
        <f t="shared" si="644"/>
        <v>0</v>
      </c>
      <c r="BT285" s="8" t="str">
        <f t="shared" si="645"/>
        <v/>
      </c>
      <c r="BU285" s="8">
        <f t="shared" si="646"/>
        <v>0</v>
      </c>
      <c r="BV285" s="8">
        <f t="shared" si="647"/>
        <v>0</v>
      </c>
      <c r="BW285" s="8">
        <f t="shared" si="648"/>
        <v>1.0016739174026568</v>
      </c>
      <c r="BX285" s="8">
        <f t="shared" si="649"/>
        <v>5.9009916166797769E-4</v>
      </c>
      <c r="BZ285" s="7" t="str">
        <f t="shared" si="650"/>
        <v/>
      </c>
      <c r="CA285" s="8" t="str">
        <f t="shared" si="651"/>
        <v/>
      </c>
      <c r="CB285" s="8">
        <f t="shared" si="652"/>
        <v>0.99470822669044623</v>
      </c>
      <c r="CD285" s="7" t="str">
        <f t="shared" si="653"/>
        <v/>
      </c>
      <c r="CE285" s="8">
        <f t="shared" si="654"/>
        <v>1.8425280739056766E-4</v>
      </c>
      <c r="CF285" s="8">
        <f t="shared" si="655"/>
        <v>8.5033180587143324E-4</v>
      </c>
      <c r="CG285" s="8" t="str">
        <f t="shared" si="656"/>
        <v/>
      </c>
      <c r="CH285" s="8" t="str">
        <f t="shared" si="657"/>
        <v/>
      </c>
      <c r="CI285" s="8" t="str">
        <f t="shared" si="658"/>
        <v/>
      </c>
      <c r="CJ285" s="8">
        <f t="shared" si="659"/>
        <v>1.0345846132620009E-3</v>
      </c>
      <c r="CK285" s="7" t="str">
        <f t="shared" si="660"/>
        <v/>
      </c>
      <c r="CL285" s="8" t="str">
        <f t="shared" si="661"/>
        <v/>
      </c>
      <c r="CM285" s="8">
        <f t="shared" si="662"/>
        <v>1.1071323385914045E-3</v>
      </c>
      <c r="CO285" s="8" t="str">
        <f t="shared" si="663"/>
        <v/>
      </c>
      <c r="CP285" s="8" t="str">
        <f t="shared" si="664"/>
        <v/>
      </c>
      <c r="CQ285" s="8" t="str">
        <f t="shared" si="665"/>
        <v/>
      </c>
      <c r="CT285" s="9">
        <f t="shared" si="666"/>
        <v>-0.34828453561053152</v>
      </c>
      <c r="CU285" s="9"/>
      <c r="CV285" s="3"/>
      <c r="CW285" s="3">
        <f t="shared" si="667"/>
        <v>6.9227343347515343E-4</v>
      </c>
      <c r="CX285" s="3">
        <f t="shared" si="668"/>
        <v>1.0070027476654</v>
      </c>
      <c r="CY285" s="3">
        <f t="shared" si="669"/>
        <v>5.9323844503762898E-4</v>
      </c>
      <c r="CZ285" s="10">
        <f t="shared" si="670"/>
        <v>4.4301989668762143E-2</v>
      </c>
      <c r="DA285" s="3">
        <f t="shared" si="671"/>
        <v>1.0078935011241537</v>
      </c>
      <c r="DB285" s="3">
        <f t="shared" si="672"/>
        <v>5.9262206562693781E-4</v>
      </c>
      <c r="DC285" s="3">
        <f t="shared" si="673"/>
        <v>8.1234188746498931E-2</v>
      </c>
      <c r="DD285" s="3">
        <f t="shared" si="674"/>
        <v>5.9262206562693781E-4</v>
      </c>
      <c r="DE285" s="3">
        <f t="shared" si="675"/>
        <v>1.0400885259632664E-3</v>
      </c>
      <c r="DF285" s="10">
        <f t="shared" si="676"/>
        <v>50.12799785980161</v>
      </c>
      <c r="DG285" s="1">
        <f t="shared" si="677"/>
        <v>1.0080787341426878</v>
      </c>
    </row>
    <row r="286" spans="1:111" ht="13" x14ac:dyDescent="0.15">
      <c r="A286" s="1" t="s">
        <v>413</v>
      </c>
      <c r="B286" s="2" t="s">
        <v>502</v>
      </c>
      <c r="C286" s="2" t="s">
        <v>310</v>
      </c>
      <c r="D286" s="3" t="s">
        <v>529</v>
      </c>
      <c r="E286" s="3" t="s">
        <v>531</v>
      </c>
      <c r="F286" s="3" t="s">
        <v>536</v>
      </c>
      <c r="G286" s="4" t="str">
        <f t="shared" si="545"/>
        <v>ok</v>
      </c>
      <c r="I286" s="5">
        <v>8.9999999999999993E-3</v>
      </c>
      <c r="J286" s="5">
        <v>7.2999999999999995E-2</v>
      </c>
      <c r="K286" s="5"/>
      <c r="L286" s="5"/>
      <c r="M286" s="5">
        <v>7.0000000000000007E-2</v>
      </c>
      <c r="N286" s="5">
        <v>0</v>
      </c>
      <c r="O286" s="5"/>
      <c r="P286" s="5">
        <v>0</v>
      </c>
      <c r="Q286" s="5">
        <v>1.0369999999999999</v>
      </c>
      <c r="R286" s="5">
        <v>63.783000000000001</v>
      </c>
      <c r="S286" s="5">
        <v>1.208</v>
      </c>
      <c r="T286" s="5"/>
      <c r="U286" s="5"/>
      <c r="V286" s="5">
        <v>32.206000000000003</v>
      </c>
      <c r="W286" s="5"/>
      <c r="X286" s="5">
        <v>0.17699999999999999</v>
      </c>
      <c r="Y286" s="5">
        <v>0.36</v>
      </c>
      <c r="Z286" s="5"/>
      <c r="AA286" s="5"/>
      <c r="AB286" s="5"/>
      <c r="AC286" s="5"/>
      <c r="AD286" s="5"/>
      <c r="AE286" s="5">
        <v>0.129</v>
      </c>
      <c r="AF286" s="5"/>
      <c r="AG286" s="5"/>
      <c r="AH286" s="5"/>
      <c r="AI286" s="4">
        <f t="shared" si="612"/>
        <v>99.052000000000007</v>
      </c>
      <c r="AJ286" s="1"/>
      <c r="AL286" s="6">
        <f t="shared" si="613"/>
        <v>8.1667237566141072E-3</v>
      </c>
      <c r="AM286" s="6">
        <f t="shared" si="614"/>
        <v>6.516541320411473E-2</v>
      </c>
      <c r="AN286" s="6" t="str">
        <f t="shared" si="615"/>
        <v/>
      </c>
      <c r="AO286" s="6" t="str">
        <f t="shared" si="616"/>
        <v/>
      </c>
      <c r="AP286" s="6">
        <f t="shared" si="617"/>
        <v>5.4914674048411306E-2</v>
      </c>
      <c r="AQ286" s="6">
        <f t="shared" si="618"/>
        <v>0</v>
      </c>
      <c r="AR286" s="6" t="str">
        <f t="shared" si="619"/>
        <v/>
      </c>
      <c r="AS286" s="6">
        <f t="shared" si="620"/>
        <v>0</v>
      </c>
      <c r="AT286" s="6">
        <f t="shared" si="621"/>
        <v>0.45988424728798993</v>
      </c>
      <c r="AU286" s="6">
        <f t="shared" si="622"/>
        <v>48.626408411905622</v>
      </c>
      <c r="AV286" s="6">
        <f t="shared" si="623"/>
        <v>0.2906402589294716</v>
      </c>
      <c r="AW286" s="6" t="str">
        <f t="shared" si="624"/>
        <v/>
      </c>
      <c r="AX286" s="6" t="str">
        <f t="shared" si="625"/>
        <v/>
      </c>
      <c r="AY286" s="6">
        <f t="shared" si="626"/>
        <v>50.069192687069339</v>
      </c>
      <c r="AZ286" s="6" t="str">
        <f t="shared" si="627"/>
        <v/>
      </c>
      <c r="BA286" s="6">
        <f t="shared" si="628"/>
        <v>0.11777276449823285</v>
      </c>
      <c r="BB286" s="6">
        <f t="shared" si="629"/>
        <v>0.14739649298531662</v>
      </c>
      <c r="BC286" s="6" t="str">
        <f t="shared" si="630"/>
        <v/>
      </c>
      <c r="BD286" s="6" t="str">
        <f t="shared" si="631"/>
        <v/>
      </c>
      <c r="BE286" s="6" t="str">
        <f t="shared" si="632"/>
        <v/>
      </c>
      <c r="BF286" s="6" t="str">
        <f t="shared" si="633"/>
        <v/>
      </c>
      <c r="BG286" s="6" t="str">
        <f t="shared" si="634"/>
        <v/>
      </c>
      <c r="BH286" s="6">
        <f t="shared" si="635"/>
        <v>0.16045832631488754</v>
      </c>
      <c r="BI286" s="6" t="str">
        <f t="shared" si="636"/>
        <v/>
      </c>
      <c r="BJ286" s="6" t="str">
        <f t="shared" si="637"/>
        <v/>
      </c>
      <c r="BK286" s="6" t="str">
        <f t="shared" si="638"/>
        <v/>
      </c>
      <c r="BM286" s="1">
        <v>2</v>
      </c>
      <c r="BN286" s="7">
        <f t="shared" si="639"/>
        <v>1.6333447513228216E-4</v>
      </c>
      <c r="BO286" s="8">
        <f t="shared" si="640"/>
        <v>1.3033082640822946E-3</v>
      </c>
      <c r="BP286" s="8" t="str">
        <f t="shared" si="641"/>
        <v/>
      </c>
      <c r="BQ286" s="8" t="str">
        <f t="shared" si="642"/>
        <v/>
      </c>
      <c r="BR286" s="8">
        <f t="shared" si="643"/>
        <v>1.0982934809682262E-3</v>
      </c>
      <c r="BS286" s="8">
        <f t="shared" si="644"/>
        <v>0</v>
      </c>
      <c r="BT286" s="8" t="str">
        <f t="shared" si="645"/>
        <v/>
      </c>
      <c r="BU286" s="8">
        <f t="shared" si="646"/>
        <v>0</v>
      </c>
      <c r="BV286" s="8">
        <f t="shared" si="647"/>
        <v>9.197684945759798E-3</v>
      </c>
      <c r="BW286" s="8">
        <f t="shared" si="648"/>
        <v>0.97252816823811239</v>
      </c>
      <c r="BX286" s="8">
        <f t="shared" si="649"/>
        <v>5.8128051785894322E-3</v>
      </c>
      <c r="BZ286" s="7" t="str">
        <f t="shared" si="650"/>
        <v/>
      </c>
      <c r="CA286" s="8" t="str">
        <f t="shared" si="651"/>
        <v/>
      </c>
      <c r="CB286" s="8">
        <f t="shared" si="652"/>
        <v>1.0013838537413868</v>
      </c>
      <c r="CD286" s="7" t="str">
        <f t="shared" si="653"/>
        <v/>
      </c>
      <c r="CE286" s="8">
        <f t="shared" si="654"/>
        <v>2.3554552899646571E-3</v>
      </c>
      <c r="CF286" s="8">
        <f t="shared" si="655"/>
        <v>2.9479298597063323E-3</v>
      </c>
      <c r="CG286" s="8" t="str">
        <f t="shared" si="656"/>
        <v/>
      </c>
      <c r="CH286" s="8" t="str">
        <f t="shared" si="657"/>
        <v/>
      </c>
      <c r="CI286" s="8" t="str">
        <f t="shared" si="658"/>
        <v/>
      </c>
      <c r="CJ286" s="8">
        <f t="shared" si="659"/>
        <v>5.3033851496709899E-3</v>
      </c>
      <c r="CK286" s="7" t="str">
        <f t="shared" si="660"/>
        <v/>
      </c>
      <c r="CL286" s="8" t="str">
        <f t="shared" si="661"/>
        <v/>
      </c>
      <c r="CM286" s="8">
        <f t="shared" si="662"/>
        <v>3.2091665262977509E-3</v>
      </c>
      <c r="CO286" s="8" t="str">
        <f t="shared" si="663"/>
        <v/>
      </c>
      <c r="CP286" s="8" t="str">
        <f t="shared" si="664"/>
        <v/>
      </c>
      <c r="CQ286" s="8" t="str">
        <f t="shared" si="665"/>
        <v/>
      </c>
      <c r="CT286" s="9">
        <f t="shared" si="666"/>
        <v>1.4427842751637172</v>
      </c>
      <c r="CU286" s="9"/>
      <c r="CV286" s="3"/>
      <c r="CW286" s="3">
        <f t="shared" si="667"/>
        <v>1.3015071685176997E-3</v>
      </c>
      <c r="CX286" s="3">
        <f t="shared" si="668"/>
        <v>0.97118419136132139</v>
      </c>
      <c r="CY286" s="3">
        <f t="shared" si="669"/>
        <v>5.8047722228309695E-3</v>
      </c>
      <c r="CZ286" s="10">
        <f t="shared" si="670"/>
        <v>0.53321638424871876</v>
      </c>
      <c r="DA286" s="3">
        <f t="shared" si="671"/>
        <v>0.98183378157103973</v>
      </c>
      <c r="DB286" s="3">
        <f t="shared" si="672"/>
        <v>5.7741917787620684E-3</v>
      </c>
      <c r="DC286" s="3">
        <f t="shared" si="673"/>
        <v>0.55580951641302112</v>
      </c>
      <c r="DD286" s="3">
        <f t="shared" si="674"/>
        <v>6.8651894973564553E-3</v>
      </c>
      <c r="DE286" s="3">
        <f t="shared" si="675"/>
        <v>5.2960561825082311E-3</v>
      </c>
      <c r="DF286" s="10">
        <f t="shared" si="676"/>
        <v>49.15962479615434</v>
      </c>
      <c r="DG286" s="1">
        <f t="shared" si="677"/>
        <v>0.98418598175997252</v>
      </c>
    </row>
    <row r="287" spans="1:111" ht="13" x14ac:dyDescent="0.15">
      <c r="A287" s="1" t="s">
        <v>413</v>
      </c>
      <c r="B287" s="2" t="s">
        <v>502</v>
      </c>
      <c r="C287" s="2" t="s">
        <v>311</v>
      </c>
      <c r="D287" s="3" t="s">
        <v>529</v>
      </c>
      <c r="E287" s="3" t="s">
        <v>531</v>
      </c>
      <c r="G287" s="4" t="str">
        <f t="shared" si="545"/>
        <v>ok</v>
      </c>
      <c r="I287" s="5">
        <v>0</v>
      </c>
      <c r="J287" s="5">
        <v>3.2000000000000001E-2</v>
      </c>
      <c r="K287" s="5"/>
      <c r="L287" s="5"/>
      <c r="M287" s="5">
        <v>0.251</v>
      </c>
      <c r="N287" s="5">
        <v>0</v>
      </c>
      <c r="O287" s="5"/>
      <c r="P287" s="5">
        <v>0</v>
      </c>
      <c r="Q287" s="5">
        <v>2.371</v>
      </c>
      <c r="R287" s="5">
        <v>64.025000000000006</v>
      </c>
      <c r="S287" s="5">
        <v>0.50700000000000001</v>
      </c>
      <c r="T287" s="5"/>
      <c r="U287" s="5"/>
      <c r="V287" s="5">
        <v>32.188000000000002</v>
      </c>
      <c r="W287" s="5"/>
      <c r="X287" s="5">
        <v>6.8000000000000005E-2</v>
      </c>
      <c r="Y287" s="5">
        <v>6.5000000000000002E-2</v>
      </c>
      <c r="Z287" s="5"/>
      <c r="AA287" s="5"/>
      <c r="AB287" s="5"/>
      <c r="AC287" s="5"/>
      <c r="AD287" s="5"/>
      <c r="AE287" s="5">
        <v>0.10299999999999999</v>
      </c>
      <c r="AF287" s="5"/>
      <c r="AG287" s="5"/>
      <c r="AH287" s="5"/>
      <c r="AI287" s="4">
        <f t="shared" si="612"/>
        <v>99.61</v>
      </c>
      <c r="AJ287" s="1"/>
      <c r="AL287" s="6">
        <f t="shared" si="613"/>
        <v>0</v>
      </c>
      <c r="AM287" s="6">
        <f t="shared" si="614"/>
        <v>2.8437400595554281E-2</v>
      </c>
      <c r="AN287" s="6" t="str">
        <f t="shared" si="615"/>
        <v/>
      </c>
      <c r="AO287" s="6" t="str">
        <f t="shared" si="616"/>
        <v/>
      </c>
      <c r="AP287" s="6">
        <f t="shared" si="617"/>
        <v>0.19602421164438999</v>
      </c>
      <c r="AQ287" s="6">
        <f t="shared" si="618"/>
        <v>0</v>
      </c>
      <c r="AR287" s="6" t="str">
        <f t="shared" si="619"/>
        <v/>
      </c>
      <c r="AS287" s="6">
        <f t="shared" si="620"/>
        <v>0</v>
      </c>
      <c r="AT287" s="6">
        <f t="shared" si="621"/>
        <v>1.0467596072029892</v>
      </c>
      <c r="AU287" s="6">
        <f t="shared" si="622"/>
        <v>48.59174132439265</v>
      </c>
      <c r="AV287" s="6">
        <f t="shared" si="623"/>
        <v>0.12143459287270385</v>
      </c>
      <c r="AW287" s="6" t="str">
        <f t="shared" si="624"/>
        <v/>
      </c>
      <c r="AX287" s="6" t="str">
        <f t="shared" si="625"/>
        <v/>
      </c>
      <c r="AY287" s="6">
        <f t="shared" si="626"/>
        <v>49.816523584068761</v>
      </c>
      <c r="AZ287" s="6" t="str">
        <f t="shared" si="627"/>
        <v/>
      </c>
      <c r="BA287" s="6">
        <f t="shared" si="628"/>
        <v>4.5042878855745046E-2</v>
      </c>
      <c r="BB287" s="6">
        <f t="shared" si="629"/>
        <v>2.6493762000546525E-2</v>
      </c>
      <c r="BC287" s="6" t="str">
        <f t="shared" si="630"/>
        <v/>
      </c>
      <c r="BD287" s="6" t="str">
        <f t="shared" si="631"/>
        <v/>
      </c>
      <c r="BE287" s="6" t="str">
        <f t="shared" si="632"/>
        <v/>
      </c>
      <c r="BF287" s="6" t="str">
        <f t="shared" si="633"/>
        <v/>
      </c>
      <c r="BG287" s="6" t="str">
        <f t="shared" si="634"/>
        <v/>
      </c>
      <c r="BH287" s="6">
        <f t="shared" si="635"/>
        <v>0.12754263836662966</v>
      </c>
      <c r="BI287" s="6" t="str">
        <f t="shared" si="636"/>
        <v/>
      </c>
      <c r="BJ287" s="6" t="str">
        <f t="shared" si="637"/>
        <v/>
      </c>
      <c r="BK287" s="6" t="str">
        <f t="shared" si="638"/>
        <v/>
      </c>
      <c r="BM287" s="1">
        <v>2</v>
      </c>
      <c r="BN287" s="7">
        <f t="shared" si="639"/>
        <v>0</v>
      </c>
      <c r="BO287" s="8">
        <f t="shared" si="640"/>
        <v>5.6874801191108561E-4</v>
      </c>
      <c r="BP287" s="8" t="str">
        <f t="shared" si="641"/>
        <v/>
      </c>
      <c r="BQ287" s="8" t="str">
        <f t="shared" si="642"/>
        <v/>
      </c>
      <c r="BR287" s="8">
        <f t="shared" si="643"/>
        <v>3.9204842328877994E-3</v>
      </c>
      <c r="BS287" s="8">
        <f t="shared" si="644"/>
        <v>0</v>
      </c>
      <c r="BT287" s="8" t="str">
        <f t="shared" si="645"/>
        <v/>
      </c>
      <c r="BU287" s="8">
        <f t="shared" si="646"/>
        <v>0</v>
      </c>
      <c r="BV287" s="8">
        <f t="shared" si="647"/>
        <v>2.0935192144059783E-2</v>
      </c>
      <c r="BW287" s="8">
        <f t="shared" si="648"/>
        <v>0.97183482648785302</v>
      </c>
      <c r="BX287" s="8">
        <f t="shared" si="649"/>
        <v>2.4286918574540771E-3</v>
      </c>
      <c r="BZ287" s="7" t="str">
        <f t="shared" si="650"/>
        <v/>
      </c>
      <c r="CA287" s="8" t="str">
        <f t="shared" si="651"/>
        <v/>
      </c>
      <c r="CB287" s="8">
        <f t="shared" si="652"/>
        <v>0.99633047168137523</v>
      </c>
      <c r="CD287" s="7" t="str">
        <f t="shared" si="653"/>
        <v/>
      </c>
      <c r="CE287" s="8">
        <f t="shared" si="654"/>
        <v>9.0085757711490092E-4</v>
      </c>
      <c r="CF287" s="8">
        <f t="shared" si="655"/>
        <v>5.2987524001093047E-4</v>
      </c>
      <c r="CG287" s="8" t="str">
        <f t="shared" si="656"/>
        <v/>
      </c>
      <c r="CH287" s="8" t="str">
        <f t="shared" si="657"/>
        <v/>
      </c>
      <c r="CI287" s="8" t="str">
        <f t="shared" si="658"/>
        <v/>
      </c>
      <c r="CJ287" s="8">
        <f t="shared" si="659"/>
        <v>1.4307328171258315E-3</v>
      </c>
      <c r="CK287" s="7" t="str">
        <f t="shared" si="660"/>
        <v/>
      </c>
      <c r="CL287" s="8" t="str">
        <f t="shared" si="661"/>
        <v/>
      </c>
      <c r="CM287" s="8">
        <f t="shared" si="662"/>
        <v>2.550852767332593E-3</v>
      </c>
      <c r="CO287" s="8" t="str">
        <f t="shared" si="663"/>
        <v/>
      </c>
      <c r="CP287" s="8" t="str">
        <f t="shared" si="664"/>
        <v/>
      </c>
      <c r="CQ287" s="8" t="str">
        <f t="shared" si="665"/>
        <v/>
      </c>
      <c r="CT287" s="9">
        <f t="shared" si="666"/>
        <v>1.2247822596761111</v>
      </c>
      <c r="CU287" s="9"/>
      <c r="CV287" s="3"/>
      <c r="CW287" s="3">
        <f t="shared" si="667"/>
        <v>5.7084273549446373E-4</v>
      </c>
      <c r="CX287" s="3">
        <f t="shared" si="668"/>
        <v>0.97541413628333162</v>
      </c>
      <c r="CY287" s="3">
        <f t="shared" si="669"/>
        <v>2.4376368348500823E-3</v>
      </c>
      <c r="CZ287" s="10">
        <f t="shared" si="670"/>
        <v>1.0751970077985435</v>
      </c>
      <c r="DA287" s="3">
        <f t="shared" si="671"/>
        <v>0.99699727638310343</v>
      </c>
      <c r="DB287" s="3">
        <f t="shared" si="672"/>
        <v>2.4341414022755036E-3</v>
      </c>
      <c r="DC287" s="3">
        <f t="shared" si="673"/>
        <v>0.19297123372899544</v>
      </c>
      <c r="DD287" s="3">
        <f t="shared" si="674"/>
        <v>6.3634224919910838E-3</v>
      </c>
      <c r="DE287" s="3">
        <f t="shared" si="675"/>
        <v>1.4360022681142864E-3</v>
      </c>
      <c r="DF287" s="10">
        <f t="shared" si="676"/>
        <v>49.666938332191194</v>
      </c>
      <c r="DG287" s="1">
        <f t="shared" si="677"/>
        <v>0.9979014518577275</v>
      </c>
    </row>
    <row r="288" spans="1:111" ht="13" x14ac:dyDescent="0.15">
      <c r="A288" s="1" t="s">
        <v>413</v>
      </c>
      <c r="B288" s="2" t="s">
        <v>502</v>
      </c>
      <c r="C288" s="2" t="s">
        <v>312</v>
      </c>
      <c r="D288" s="3" t="s">
        <v>529</v>
      </c>
      <c r="E288" s="3" t="s">
        <v>532</v>
      </c>
      <c r="G288" s="4" t="str">
        <f t="shared" si="545"/>
        <v>ok</v>
      </c>
      <c r="I288" s="5">
        <v>0</v>
      </c>
      <c r="J288" s="5">
        <v>1.7999999999999999E-2</v>
      </c>
      <c r="K288" s="5"/>
      <c r="L288" s="5"/>
      <c r="M288" s="5">
        <v>0</v>
      </c>
      <c r="N288" s="5">
        <v>0</v>
      </c>
      <c r="O288" s="5"/>
      <c r="P288" s="5">
        <v>0</v>
      </c>
      <c r="Q288" s="5">
        <v>0.46600000000000003</v>
      </c>
      <c r="R288" s="5">
        <v>65.927000000000007</v>
      </c>
      <c r="S288" s="5">
        <v>9.6000000000000002E-2</v>
      </c>
      <c r="T288" s="5"/>
      <c r="U288" s="5"/>
      <c r="V288" s="5">
        <v>32.74</v>
      </c>
      <c r="W288" s="5"/>
      <c r="X288" s="5">
        <v>2.3E-2</v>
      </c>
      <c r="Y288" s="5">
        <v>0</v>
      </c>
      <c r="Z288" s="5"/>
      <c r="AA288" s="5"/>
      <c r="AB288" s="5"/>
      <c r="AC288" s="5"/>
      <c r="AD288" s="5"/>
      <c r="AE288" s="5">
        <v>3.1E-2</v>
      </c>
      <c r="AF288" s="5"/>
      <c r="AG288" s="5"/>
      <c r="AH288" s="5"/>
      <c r="AI288" s="4">
        <f t="shared" si="612"/>
        <v>99.301000000000016</v>
      </c>
      <c r="AJ288" s="1"/>
      <c r="AL288" s="6">
        <f t="shared" si="613"/>
        <v>0</v>
      </c>
      <c r="AM288" s="6">
        <f t="shared" si="614"/>
        <v>1.5836964113968326E-2</v>
      </c>
      <c r="AN288" s="6" t="str">
        <f t="shared" si="615"/>
        <v/>
      </c>
      <c r="AO288" s="6" t="str">
        <f t="shared" si="616"/>
        <v/>
      </c>
      <c r="AP288" s="6">
        <f t="shared" si="617"/>
        <v>0</v>
      </c>
      <c r="AQ288" s="6">
        <f t="shared" si="618"/>
        <v>0</v>
      </c>
      <c r="AR288" s="6" t="str">
        <f t="shared" si="619"/>
        <v/>
      </c>
      <c r="AS288" s="6">
        <f t="shared" si="620"/>
        <v>0</v>
      </c>
      <c r="AT288" s="6">
        <f t="shared" si="621"/>
        <v>0.2036858352139152</v>
      </c>
      <c r="AU288" s="6">
        <f t="shared" si="622"/>
        <v>49.537684073585908</v>
      </c>
      <c r="AV288" s="6">
        <f t="shared" si="623"/>
        <v>2.2764871581584589E-2</v>
      </c>
      <c r="AW288" s="6" t="str">
        <f t="shared" si="624"/>
        <v/>
      </c>
      <c r="AX288" s="6" t="str">
        <f t="shared" si="625"/>
        <v/>
      </c>
      <c r="AY288" s="6">
        <f t="shared" si="626"/>
        <v>50.166939789678459</v>
      </c>
      <c r="AZ288" s="6" t="str">
        <f t="shared" si="627"/>
        <v/>
      </c>
      <c r="BA288" s="6">
        <f t="shared" si="628"/>
        <v>1.5083584942104069E-2</v>
      </c>
      <c r="BB288" s="6">
        <f t="shared" si="629"/>
        <v>0</v>
      </c>
      <c r="BC288" s="6" t="str">
        <f t="shared" si="630"/>
        <v/>
      </c>
      <c r="BD288" s="6" t="str">
        <f t="shared" si="631"/>
        <v/>
      </c>
      <c r="BE288" s="6" t="str">
        <f t="shared" si="632"/>
        <v/>
      </c>
      <c r="BF288" s="6" t="str">
        <f t="shared" si="633"/>
        <v/>
      </c>
      <c r="BG288" s="6" t="str">
        <f t="shared" si="634"/>
        <v/>
      </c>
      <c r="BH288" s="6">
        <f t="shared" si="635"/>
        <v>3.8004880884055806E-2</v>
      </c>
      <c r="BI288" s="6" t="str">
        <f t="shared" si="636"/>
        <v/>
      </c>
      <c r="BJ288" s="6" t="str">
        <f t="shared" si="637"/>
        <v/>
      </c>
      <c r="BK288" s="6" t="str">
        <f t="shared" si="638"/>
        <v/>
      </c>
      <c r="BM288" s="1">
        <v>2</v>
      </c>
      <c r="BN288" s="7">
        <f t="shared" si="639"/>
        <v>0</v>
      </c>
      <c r="BO288" s="8">
        <f t="shared" si="640"/>
        <v>3.1673928227936651E-4</v>
      </c>
      <c r="BP288" s="8" t="str">
        <f t="shared" si="641"/>
        <v/>
      </c>
      <c r="BQ288" s="8" t="str">
        <f t="shared" si="642"/>
        <v/>
      </c>
      <c r="BR288" s="8">
        <f t="shared" si="643"/>
        <v>0</v>
      </c>
      <c r="BS288" s="8">
        <f t="shared" si="644"/>
        <v>0</v>
      </c>
      <c r="BT288" s="8" t="str">
        <f t="shared" si="645"/>
        <v/>
      </c>
      <c r="BU288" s="8">
        <f t="shared" si="646"/>
        <v>0</v>
      </c>
      <c r="BV288" s="8">
        <f t="shared" si="647"/>
        <v>4.0737167042783039E-3</v>
      </c>
      <c r="BW288" s="8">
        <f t="shared" si="648"/>
        <v>0.99075368147171816</v>
      </c>
      <c r="BX288" s="8">
        <f t="shared" si="649"/>
        <v>4.5529743163169178E-4</v>
      </c>
      <c r="BZ288" s="7" t="str">
        <f t="shared" si="650"/>
        <v/>
      </c>
      <c r="CA288" s="8" t="str">
        <f t="shared" si="651"/>
        <v/>
      </c>
      <c r="CB288" s="8">
        <f t="shared" si="652"/>
        <v>1.0033387957935691</v>
      </c>
      <c r="CD288" s="7" t="str">
        <f t="shared" si="653"/>
        <v/>
      </c>
      <c r="CE288" s="8">
        <f t="shared" si="654"/>
        <v>3.0167169884208136E-4</v>
      </c>
      <c r="CF288" s="8">
        <f t="shared" si="655"/>
        <v>0</v>
      </c>
      <c r="CG288" s="8" t="str">
        <f t="shared" si="656"/>
        <v/>
      </c>
      <c r="CH288" s="8" t="str">
        <f t="shared" si="657"/>
        <v/>
      </c>
      <c r="CI288" s="8" t="str">
        <f t="shared" si="658"/>
        <v/>
      </c>
      <c r="CJ288" s="8">
        <f t="shared" si="659"/>
        <v>3.0167169884208136E-4</v>
      </c>
      <c r="CK288" s="7" t="str">
        <f t="shared" si="660"/>
        <v/>
      </c>
      <c r="CL288" s="8" t="str">
        <f t="shared" si="661"/>
        <v/>
      </c>
      <c r="CM288" s="8">
        <f t="shared" si="662"/>
        <v>7.6009761768111616E-4</v>
      </c>
      <c r="CO288" s="8" t="str">
        <f t="shared" si="663"/>
        <v/>
      </c>
      <c r="CP288" s="8" t="str">
        <f t="shared" si="664"/>
        <v/>
      </c>
      <c r="CQ288" s="8" t="str">
        <f t="shared" si="665"/>
        <v/>
      </c>
      <c r="CT288" s="9">
        <f t="shared" si="666"/>
        <v>0.62925571609255115</v>
      </c>
      <c r="CU288" s="9"/>
      <c r="CV288" s="3"/>
      <c r="CW288" s="3">
        <f t="shared" si="667"/>
        <v>3.156852736157266E-4</v>
      </c>
      <c r="CX288" s="3">
        <f t="shared" si="668"/>
        <v>0.98745676497847656</v>
      </c>
      <c r="CY288" s="3">
        <f t="shared" si="669"/>
        <v>4.5378234504685335E-4</v>
      </c>
      <c r="CZ288" s="10">
        <f t="shared" si="670"/>
        <v>0.21952279932788352</v>
      </c>
      <c r="DA288" s="3">
        <f t="shared" si="671"/>
        <v>0.99183261090904795</v>
      </c>
      <c r="DB288" s="3">
        <f t="shared" si="672"/>
        <v>4.5364594830382763E-4</v>
      </c>
      <c r="DC288" s="3">
        <f t="shared" si="673"/>
        <v>3.7848456523688657E-2</v>
      </c>
      <c r="DD288" s="3">
        <f t="shared" si="674"/>
        <v>4.5364594830382763E-4</v>
      </c>
      <c r="DE288" s="3">
        <f t="shared" si="675"/>
        <v>3.0066783035483108E-4</v>
      </c>
      <c r="DF288" s="10">
        <f t="shared" si="676"/>
        <v>49.757206872913791</v>
      </c>
      <c r="DG288" s="1">
        <f t="shared" si="677"/>
        <v>0.99213327873940282</v>
      </c>
    </row>
    <row r="289" spans="1:111" ht="13" x14ac:dyDescent="0.15">
      <c r="A289" s="1" t="s">
        <v>413</v>
      </c>
      <c r="B289" s="2" t="s">
        <v>502</v>
      </c>
      <c r="C289" s="2" t="s">
        <v>313</v>
      </c>
      <c r="D289" s="3" t="s">
        <v>529</v>
      </c>
      <c r="E289" s="3" t="s">
        <v>532</v>
      </c>
      <c r="G289" s="4" t="str">
        <f t="shared" si="545"/>
        <v>ok</v>
      </c>
      <c r="I289" s="5">
        <v>0</v>
      </c>
      <c r="J289" s="5">
        <v>0.14499999999999999</v>
      </c>
      <c r="K289" s="5"/>
      <c r="L289" s="5"/>
      <c r="M289" s="5">
        <v>0</v>
      </c>
      <c r="N289" s="5">
        <v>0</v>
      </c>
      <c r="O289" s="5"/>
      <c r="P289" s="5">
        <v>0</v>
      </c>
      <c r="Q289" s="5">
        <v>0</v>
      </c>
      <c r="R289" s="5">
        <v>61.918999999999997</v>
      </c>
      <c r="S289" s="5">
        <v>3.399</v>
      </c>
      <c r="T289" s="5"/>
      <c r="U289" s="5"/>
      <c r="V289" s="5">
        <v>31.702000000000002</v>
      </c>
      <c r="W289" s="5"/>
      <c r="X289" s="5">
        <v>0.52800000000000002</v>
      </c>
      <c r="Y289" s="5">
        <v>1.0029999999999999</v>
      </c>
      <c r="Z289" s="5"/>
      <c r="AA289" s="5"/>
      <c r="AB289" s="5"/>
      <c r="AC289" s="5"/>
      <c r="AD289" s="5"/>
      <c r="AE289" s="5">
        <v>7.0999999999999994E-2</v>
      </c>
      <c r="AF289" s="5"/>
      <c r="AG289" s="5"/>
      <c r="AH289" s="5"/>
      <c r="AI289" s="4">
        <f t="shared" si="612"/>
        <v>98.766999999999996</v>
      </c>
      <c r="AJ289" s="1"/>
      <c r="AL289" s="6">
        <f t="shared" si="613"/>
        <v>0</v>
      </c>
      <c r="AM289" s="6">
        <f t="shared" si="614"/>
        <v>0.13169203612633634</v>
      </c>
      <c r="AN289" s="6" t="str">
        <f t="shared" si="615"/>
        <v/>
      </c>
      <c r="AO289" s="6" t="str">
        <f t="shared" si="616"/>
        <v/>
      </c>
      <c r="AP289" s="6">
        <f t="shared" si="617"/>
        <v>0</v>
      </c>
      <c r="AQ289" s="6">
        <f t="shared" si="618"/>
        <v>0</v>
      </c>
      <c r="AR289" s="6" t="str">
        <f t="shared" si="619"/>
        <v/>
      </c>
      <c r="AS289" s="6">
        <f t="shared" si="620"/>
        <v>0</v>
      </c>
      <c r="AT289" s="6">
        <f t="shared" si="621"/>
        <v>0</v>
      </c>
      <c r="AU289" s="6">
        <f t="shared" si="622"/>
        <v>48.027325414210772</v>
      </c>
      <c r="AV289" s="6">
        <f t="shared" si="623"/>
        <v>0.83202661541933109</v>
      </c>
      <c r="AW289" s="6" t="str">
        <f t="shared" si="624"/>
        <v/>
      </c>
      <c r="AX289" s="6" t="str">
        <f t="shared" si="625"/>
        <v/>
      </c>
      <c r="AY289" s="6">
        <f t="shared" si="626"/>
        <v>50.143850376589761</v>
      </c>
      <c r="AZ289" s="6" t="str">
        <f t="shared" si="627"/>
        <v/>
      </c>
      <c r="BA289" s="6">
        <f t="shared" si="628"/>
        <v>0.35743966347851674</v>
      </c>
      <c r="BB289" s="6">
        <f t="shared" si="629"/>
        <v>0.41781381869130951</v>
      </c>
      <c r="BC289" s="6" t="str">
        <f t="shared" si="630"/>
        <v/>
      </c>
      <c r="BD289" s="6" t="str">
        <f t="shared" si="631"/>
        <v/>
      </c>
      <c r="BE289" s="6" t="str">
        <f t="shared" si="632"/>
        <v/>
      </c>
      <c r="BF289" s="6" t="str">
        <f t="shared" si="633"/>
        <v/>
      </c>
      <c r="BG289" s="6" t="str">
        <f t="shared" si="634"/>
        <v/>
      </c>
      <c r="BH289" s="6">
        <f t="shared" si="635"/>
        <v>8.9852075483968827E-2</v>
      </c>
      <c r="BI289" s="6" t="str">
        <f t="shared" si="636"/>
        <v/>
      </c>
      <c r="BJ289" s="6" t="str">
        <f t="shared" si="637"/>
        <v/>
      </c>
      <c r="BK289" s="6" t="str">
        <f t="shared" si="638"/>
        <v/>
      </c>
      <c r="BM289" s="1">
        <v>2</v>
      </c>
      <c r="BN289" s="7">
        <f t="shared" si="639"/>
        <v>0</v>
      </c>
      <c r="BO289" s="8">
        <f t="shared" si="640"/>
        <v>2.633840722526727E-3</v>
      </c>
      <c r="BP289" s="8" t="str">
        <f t="shared" si="641"/>
        <v/>
      </c>
      <c r="BQ289" s="8" t="str">
        <f t="shared" si="642"/>
        <v/>
      </c>
      <c r="BR289" s="8">
        <f t="shared" si="643"/>
        <v>0</v>
      </c>
      <c r="BS289" s="8">
        <f t="shared" si="644"/>
        <v>0</v>
      </c>
      <c r="BT289" s="8" t="str">
        <f t="shared" si="645"/>
        <v/>
      </c>
      <c r="BU289" s="8">
        <f t="shared" si="646"/>
        <v>0</v>
      </c>
      <c r="BV289" s="8">
        <f t="shared" si="647"/>
        <v>0</v>
      </c>
      <c r="BW289" s="8">
        <f t="shared" si="648"/>
        <v>0.96054650828421539</v>
      </c>
      <c r="BX289" s="8">
        <f t="shared" si="649"/>
        <v>1.6640532308386621E-2</v>
      </c>
      <c r="BZ289" s="7" t="str">
        <f t="shared" si="650"/>
        <v/>
      </c>
      <c r="CA289" s="8" t="str">
        <f t="shared" si="651"/>
        <v/>
      </c>
      <c r="CB289" s="8">
        <f t="shared" si="652"/>
        <v>1.0028770075317952</v>
      </c>
      <c r="CD289" s="7" t="str">
        <f t="shared" si="653"/>
        <v/>
      </c>
      <c r="CE289" s="8">
        <f t="shared" si="654"/>
        <v>7.1487932695703353E-3</v>
      </c>
      <c r="CF289" s="8">
        <f t="shared" si="655"/>
        <v>8.3562763738261898E-3</v>
      </c>
      <c r="CG289" s="8" t="str">
        <f t="shared" si="656"/>
        <v/>
      </c>
      <c r="CH289" s="8" t="str">
        <f t="shared" si="657"/>
        <v/>
      </c>
      <c r="CI289" s="8" t="str">
        <f t="shared" si="658"/>
        <v/>
      </c>
      <c r="CJ289" s="8">
        <f t="shared" si="659"/>
        <v>1.5505069643396525E-2</v>
      </c>
      <c r="CK289" s="7" t="str">
        <f t="shared" si="660"/>
        <v/>
      </c>
      <c r="CL289" s="8" t="str">
        <f t="shared" si="661"/>
        <v/>
      </c>
      <c r="CM289" s="8">
        <f t="shared" si="662"/>
        <v>1.7970415096793765E-3</v>
      </c>
      <c r="CO289" s="8" t="str">
        <f t="shared" si="663"/>
        <v/>
      </c>
      <c r="CP289" s="8" t="str">
        <f t="shared" si="664"/>
        <v/>
      </c>
      <c r="CQ289" s="8" t="str">
        <f t="shared" si="665"/>
        <v/>
      </c>
      <c r="CT289" s="9">
        <f t="shared" si="666"/>
        <v>2.116524962378989</v>
      </c>
      <c r="CU289" s="9"/>
      <c r="CV289" s="3"/>
      <c r="CW289" s="3">
        <f t="shared" si="667"/>
        <v>2.6262848811430383E-3</v>
      </c>
      <c r="CX289" s="3">
        <f t="shared" si="668"/>
        <v>0.95779093654588776</v>
      </c>
      <c r="CY289" s="3">
        <f t="shared" si="669"/>
        <v>1.6592794713023721E-2</v>
      </c>
      <c r="CZ289" s="10">
        <f t="shared" si="670"/>
        <v>0.13169203612633634</v>
      </c>
      <c r="DA289" s="3">
        <f t="shared" si="671"/>
        <v>0.96041722142703079</v>
      </c>
      <c r="DB289" s="3">
        <f t="shared" si="672"/>
        <v>1.6340166113826805E-2</v>
      </c>
      <c r="DC289" s="3">
        <f t="shared" si="673"/>
        <v>1.6072800975891575</v>
      </c>
      <c r="DD289" s="3">
        <f t="shared" si="674"/>
        <v>1.6340166113826805E-2</v>
      </c>
      <c r="DE289" s="3">
        <f t="shared" si="675"/>
        <v>1.5460589411214467E-2</v>
      </c>
      <c r="DF289" s="10">
        <f t="shared" si="676"/>
        <v>48.15901745033711</v>
      </c>
      <c r="DG289" s="1">
        <f t="shared" si="677"/>
        <v>0.9675455065665659</v>
      </c>
    </row>
    <row r="290" spans="1:111" ht="13" x14ac:dyDescent="0.15">
      <c r="A290" s="1" t="s">
        <v>413</v>
      </c>
      <c r="B290" s="2" t="s">
        <v>502</v>
      </c>
      <c r="C290" s="2" t="s">
        <v>314</v>
      </c>
      <c r="D290" s="3" t="s">
        <v>529</v>
      </c>
      <c r="E290" s="3" t="s">
        <v>532</v>
      </c>
      <c r="G290" s="4" t="str">
        <f t="shared" si="545"/>
        <v>ok</v>
      </c>
      <c r="I290" s="5">
        <v>0</v>
      </c>
      <c r="J290" s="5">
        <v>0.10299999999999999</v>
      </c>
      <c r="K290" s="5"/>
      <c r="L290" s="5"/>
      <c r="M290" s="5">
        <v>0</v>
      </c>
      <c r="N290" s="5">
        <v>0</v>
      </c>
      <c r="O290" s="5"/>
      <c r="P290" s="5">
        <v>0</v>
      </c>
      <c r="Q290" s="5">
        <v>0</v>
      </c>
      <c r="R290" s="5">
        <v>63.789000000000001</v>
      </c>
      <c r="S290" s="5">
        <v>1.9350000000000001</v>
      </c>
      <c r="T290" s="5"/>
      <c r="U290" s="5"/>
      <c r="V290" s="5">
        <v>32.057000000000002</v>
      </c>
      <c r="W290" s="5"/>
      <c r="X290" s="5">
        <v>0.34300000000000003</v>
      </c>
      <c r="Y290" s="5">
        <v>0.64100000000000001</v>
      </c>
      <c r="Z290" s="5"/>
      <c r="AA290" s="5"/>
      <c r="AB290" s="5"/>
      <c r="AC290" s="5"/>
      <c r="AD290" s="5"/>
      <c r="AE290" s="5">
        <v>8.8999999999999996E-2</v>
      </c>
      <c r="AF290" s="5"/>
      <c r="AG290" s="5"/>
      <c r="AH290" s="5"/>
      <c r="AI290" s="4">
        <f t="shared" si="612"/>
        <v>98.957000000000008</v>
      </c>
      <c r="AJ290" s="1"/>
      <c r="AL290" s="6">
        <f t="shared" si="613"/>
        <v>0</v>
      </c>
      <c r="AM290" s="6">
        <f t="shared" si="614"/>
        <v>9.2289582609540899E-2</v>
      </c>
      <c r="AN290" s="6" t="str">
        <f t="shared" si="615"/>
        <v/>
      </c>
      <c r="AO290" s="6" t="str">
        <f t="shared" si="616"/>
        <v/>
      </c>
      <c r="AP290" s="6">
        <f t="shared" si="617"/>
        <v>0</v>
      </c>
      <c r="AQ290" s="6">
        <f t="shared" si="618"/>
        <v>0</v>
      </c>
      <c r="AR290" s="6" t="str">
        <f t="shared" si="619"/>
        <v/>
      </c>
      <c r="AS290" s="6">
        <f t="shared" si="620"/>
        <v>0</v>
      </c>
      <c r="AT290" s="6">
        <f t="shared" si="621"/>
        <v>0</v>
      </c>
      <c r="AU290" s="6">
        <f t="shared" si="622"/>
        <v>48.812854914692998</v>
      </c>
      <c r="AV290" s="6">
        <f t="shared" si="623"/>
        <v>0.4672948241231063</v>
      </c>
      <c r="AW290" s="6" t="str">
        <f t="shared" si="624"/>
        <v/>
      </c>
      <c r="AX290" s="6" t="str">
        <f t="shared" si="625"/>
        <v/>
      </c>
      <c r="AY290" s="6">
        <f t="shared" si="626"/>
        <v>50.023933851171421</v>
      </c>
      <c r="AZ290" s="6" t="str">
        <f t="shared" si="627"/>
        <v/>
      </c>
      <c r="BA290" s="6">
        <f t="shared" si="628"/>
        <v>0.22907984836872705</v>
      </c>
      <c r="BB290" s="6">
        <f t="shared" si="629"/>
        <v>0.26342915758850799</v>
      </c>
      <c r="BC290" s="6" t="str">
        <f t="shared" si="630"/>
        <v/>
      </c>
      <c r="BD290" s="6" t="str">
        <f t="shared" si="631"/>
        <v/>
      </c>
      <c r="BE290" s="6" t="str">
        <f t="shared" si="632"/>
        <v/>
      </c>
      <c r="BF290" s="6" t="str">
        <f t="shared" si="633"/>
        <v/>
      </c>
      <c r="BG290" s="6" t="str">
        <f t="shared" si="634"/>
        <v/>
      </c>
      <c r="BH290" s="6">
        <f t="shared" si="635"/>
        <v>0.11111782144571801</v>
      </c>
      <c r="BI290" s="6" t="str">
        <f t="shared" si="636"/>
        <v/>
      </c>
      <c r="BJ290" s="6" t="str">
        <f t="shared" si="637"/>
        <v/>
      </c>
      <c r="BK290" s="6" t="str">
        <f t="shared" si="638"/>
        <v/>
      </c>
      <c r="BM290" s="1">
        <v>2</v>
      </c>
      <c r="BN290" s="7">
        <f t="shared" si="639"/>
        <v>0</v>
      </c>
      <c r="BO290" s="8">
        <f t="shared" si="640"/>
        <v>1.8457916521908179E-3</v>
      </c>
      <c r="BP290" s="8" t="str">
        <f t="shared" si="641"/>
        <v/>
      </c>
      <c r="BQ290" s="8" t="str">
        <f t="shared" si="642"/>
        <v/>
      </c>
      <c r="BR290" s="8">
        <f t="shared" si="643"/>
        <v>0</v>
      </c>
      <c r="BS290" s="8">
        <f t="shared" si="644"/>
        <v>0</v>
      </c>
      <c r="BT290" s="8" t="str">
        <f t="shared" si="645"/>
        <v/>
      </c>
      <c r="BU290" s="8">
        <f t="shared" si="646"/>
        <v>0</v>
      </c>
      <c r="BV290" s="8">
        <f t="shared" si="647"/>
        <v>0</v>
      </c>
      <c r="BW290" s="8">
        <f t="shared" si="648"/>
        <v>0.97625709829385998</v>
      </c>
      <c r="BX290" s="8">
        <f t="shared" si="649"/>
        <v>9.3458964824621252E-3</v>
      </c>
      <c r="BZ290" s="7" t="str">
        <f t="shared" si="650"/>
        <v/>
      </c>
      <c r="CA290" s="8" t="str">
        <f t="shared" si="651"/>
        <v/>
      </c>
      <c r="CB290" s="8">
        <f t="shared" si="652"/>
        <v>1.0004786770234284</v>
      </c>
      <c r="CD290" s="7" t="str">
        <f t="shared" si="653"/>
        <v/>
      </c>
      <c r="CE290" s="8">
        <f t="shared" si="654"/>
        <v>4.581596967374541E-3</v>
      </c>
      <c r="CF290" s="8">
        <f t="shared" si="655"/>
        <v>5.2685831517701601E-3</v>
      </c>
      <c r="CG290" s="8" t="str">
        <f t="shared" si="656"/>
        <v/>
      </c>
      <c r="CH290" s="8" t="str">
        <f t="shared" si="657"/>
        <v/>
      </c>
      <c r="CI290" s="8" t="str">
        <f t="shared" si="658"/>
        <v/>
      </c>
      <c r="CJ290" s="8">
        <f t="shared" si="659"/>
        <v>9.8501801191447011E-3</v>
      </c>
      <c r="CK290" s="7" t="str">
        <f t="shared" si="660"/>
        <v/>
      </c>
      <c r="CL290" s="8" t="str">
        <f t="shared" si="661"/>
        <v/>
      </c>
      <c r="CM290" s="8">
        <f t="shared" si="662"/>
        <v>2.2223564289143602E-3</v>
      </c>
      <c r="CO290" s="8" t="str">
        <f t="shared" si="663"/>
        <v/>
      </c>
      <c r="CP290" s="8" t="str">
        <f t="shared" si="664"/>
        <v/>
      </c>
      <c r="CQ290" s="8" t="str">
        <f t="shared" si="665"/>
        <v/>
      </c>
      <c r="CT290" s="9">
        <f t="shared" si="666"/>
        <v>1.2110789364784225</v>
      </c>
      <c r="CU290" s="9"/>
      <c r="CV290" s="3"/>
      <c r="CW290" s="3">
        <f t="shared" si="667"/>
        <v>1.8449085368638942E-3</v>
      </c>
      <c r="CX290" s="3">
        <f t="shared" si="668"/>
        <v>0.97579001003636456</v>
      </c>
      <c r="CY290" s="3">
        <f t="shared" si="669"/>
        <v>9.3414249569691438E-3</v>
      </c>
      <c r="CZ290" s="10">
        <f t="shared" si="670"/>
        <v>9.2289582609540899E-2</v>
      </c>
      <c r="DA290" s="3">
        <f t="shared" si="671"/>
        <v>0.97763491857322837</v>
      </c>
      <c r="DB290" s="3">
        <f t="shared" si="672"/>
        <v>9.2503509291957942E-3</v>
      </c>
      <c r="DC290" s="3">
        <f t="shared" si="673"/>
        <v>0.95980383008034131</v>
      </c>
      <c r="DD290" s="3">
        <f t="shared" si="674"/>
        <v>9.2503509291957942E-3</v>
      </c>
      <c r="DE290" s="3">
        <f t="shared" si="675"/>
        <v>9.8454673201536277E-3</v>
      </c>
      <c r="DF290" s="10">
        <f t="shared" si="676"/>
        <v>48.905144497302537</v>
      </c>
      <c r="DG290" s="1">
        <f t="shared" si="677"/>
        <v>0.98221432348469084</v>
      </c>
    </row>
    <row r="291" spans="1:111" ht="13" x14ac:dyDescent="0.15">
      <c r="A291" s="1" t="s">
        <v>413</v>
      </c>
      <c r="B291" s="2" t="s">
        <v>502</v>
      </c>
      <c r="C291" s="2" t="s">
        <v>315</v>
      </c>
      <c r="D291" s="3" t="s">
        <v>529</v>
      </c>
      <c r="E291" s="3" t="s">
        <v>531</v>
      </c>
      <c r="G291" s="4" t="str">
        <f t="shared" si="545"/>
        <v>ok</v>
      </c>
      <c r="I291" s="5">
        <v>0</v>
      </c>
      <c r="J291" s="5">
        <v>3.7999999999999999E-2</v>
      </c>
      <c r="K291" s="5"/>
      <c r="L291" s="5"/>
      <c r="M291" s="5">
        <v>0</v>
      </c>
      <c r="N291" s="5">
        <v>0</v>
      </c>
      <c r="O291" s="5"/>
      <c r="P291" s="5">
        <v>0</v>
      </c>
      <c r="Q291" s="5">
        <v>0.14299999999999999</v>
      </c>
      <c r="R291" s="5">
        <v>65.63</v>
      </c>
      <c r="S291" s="5">
        <v>0.44400000000000001</v>
      </c>
      <c r="T291" s="5"/>
      <c r="U291" s="5"/>
      <c r="V291" s="5">
        <v>32.314999999999998</v>
      </c>
      <c r="W291" s="5"/>
      <c r="X291" s="5">
        <v>0</v>
      </c>
      <c r="Y291" s="5">
        <v>8.3000000000000004E-2</v>
      </c>
      <c r="Z291" s="5"/>
      <c r="AA291" s="5"/>
      <c r="AB291" s="5"/>
      <c r="AC291" s="5"/>
      <c r="AD291" s="5"/>
      <c r="AE291" s="5">
        <v>0.09</v>
      </c>
      <c r="AF291" s="5"/>
      <c r="AG291" s="5"/>
      <c r="AH291" s="5"/>
      <c r="AI291" s="4">
        <f t="shared" si="612"/>
        <v>98.742999999999995</v>
      </c>
      <c r="AJ291" s="1"/>
      <c r="AL291" s="6">
        <f t="shared" si="613"/>
        <v>0</v>
      </c>
      <c r="AM291" s="6">
        <f t="shared" si="614"/>
        <v>3.3711612722017927E-2</v>
      </c>
      <c r="AN291" s="6" t="str">
        <f t="shared" si="615"/>
        <v/>
      </c>
      <c r="AO291" s="6" t="str">
        <f t="shared" si="616"/>
        <v/>
      </c>
      <c r="AP291" s="6">
        <f t="shared" si="617"/>
        <v>0</v>
      </c>
      <c r="AQ291" s="6">
        <f t="shared" si="618"/>
        <v>0</v>
      </c>
      <c r="AR291" s="6" t="str">
        <f t="shared" si="619"/>
        <v/>
      </c>
      <c r="AS291" s="6">
        <f t="shared" si="620"/>
        <v>0</v>
      </c>
      <c r="AT291" s="6">
        <f t="shared" si="621"/>
        <v>6.3024216299757144E-2</v>
      </c>
      <c r="AU291" s="6">
        <f t="shared" si="622"/>
        <v>49.724599595874722</v>
      </c>
      <c r="AV291" s="6">
        <f t="shared" si="623"/>
        <v>0.10616306461246756</v>
      </c>
      <c r="AW291" s="6" t="str">
        <f t="shared" si="624"/>
        <v/>
      </c>
      <c r="AX291" s="6" t="str">
        <f t="shared" si="625"/>
        <v/>
      </c>
      <c r="AY291" s="6">
        <f t="shared" si="626"/>
        <v>49.927474647421398</v>
      </c>
      <c r="AZ291" s="6" t="str">
        <f t="shared" si="627"/>
        <v/>
      </c>
      <c r="BA291" s="6">
        <f t="shared" si="628"/>
        <v>0</v>
      </c>
      <c r="BB291" s="6">
        <f t="shared" si="629"/>
        <v>3.3772591056965187E-2</v>
      </c>
      <c r="BC291" s="6" t="str">
        <f t="shared" si="630"/>
        <v/>
      </c>
      <c r="BD291" s="6" t="str">
        <f t="shared" si="631"/>
        <v/>
      </c>
      <c r="BE291" s="6" t="str">
        <f t="shared" si="632"/>
        <v/>
      </c>
      <c r="BF291" s="6" t="str">
        <f t="shared" si="633"/>
        <v/>
      </c>
      <c r="BG291" s="6" t="str">
        <f t="shared" si="634"/>
        <v/>
      </c>
      <c r="BH291" s="6">
        <f t="shared" si="635"/>
        <v>0.11125427201266622</v>
      </c>
      <c r="BI291" s="6" t="str">
        <f t="shared" si="636"/>
        <v/>
      </c>
      <c r="BJ291" s="6" t="str">
        <f t="shared" si="637"/>
        <v/>
      </c>
      <c r="BK291" s="6" t="str">
        <f t="shared" si="638"/>
        <v/>
      </c>
      <c r="BM291" s="1">
        <v>2</v>
      </c>
      <c r="BN291" s="7">
        <f t="shared" si="639"/>
        <v>0</v>
      </c>
      <c r="BO291" s="8">
        <f t="shared" si="640"/>
        <v>6.7423225444035852E-4</v>
      </c>
      <c r="BP291" s="8" t="str">
        <f t="shared" si="641"/>
        <v/>
      </c>
      <c r="BQ291" s="8" t="str">
        <f t="shared" si="642"/>
        <v/>
      </c>
      <c r="BR291" s="8">
        <f t="shared" si="643"/>
        <v>0</v>
      </c>
      <c r="BS291" s="8">
        <f t="shared" si="644"/>
        <v>0</v>
      </c>
      <c r="BT291" s="8" t="str">
        <f t="shared" si="645"/>
        <v/>
      </c>
      <c r="BU291" s="8">
        <f t="shared" si="646"/>
        <v>0</v>
      </c>
      <c r="BV291" s="8">
        <f t="shared" si="647"/>
        <v>1.2604843259951429E-3</v>
      </c>
      <c r="BW291" s="8">
        <f t="shared" si="648"/>
        <v>0.99449199191749438</v>
      </c>
      <c r="BX291" s="8">
        <f t="shared" si="649"/>
        <v>2.1232612922493514E-3</v>
      </c>
      <c r="BZ291" s="7" t="str">
        <f t="shared" si="650"/>
        <v/>
      </c>
      <c r="CA291" s="8" t="str">
        <f t="shared" si="651"/>
        <v/>
      </c>
      <c r="CB291" s="8">
        <f t="shared" si="652"/>
        <v>0.99854949294842799</v>
      </c>
      <c r="CD291" s="7" t="str">
        <f t="shared" si="653"/>
        <v/>
      </c>
      <c r="CE291" s="8">
        <f t="shared" si="654"/>
        <v>0</v>
      </c>
      <c r="CF291" s="8">
        <f t="shared" si="655"/>
        <v>6.7545182113930378E-4</v>
      </c>
      <c r="CG291" s="8" t="str">
        <f t="shared" si="656"/>
        <v/>
      </c>
      <c r="CH291" s="8" t="str">
        <f t="shared" si="657"/>
        <v/>
      </c>
      <c r="CI291" s="8" t="str">
        <f t="shared" si="658"/>
        <v/>
      </c>
      <c r="CJ291" s="8">
        <f t="shared" si="659"/>
        <v>6.7545182113930378E-4</v>
      </c>
      <c r="CK291" s="7" t="str">
        <f t="shared" si="660"/>
        <v/>
      </c>
      <c r="CL291" s="8" t="str">
        <f t="shared" si="661"/>
        <v/>
      </c>
      <c r="CM291" s="8">
        <f t="shared" si="662"/>
        <v>2.2250854402533242E-3</v>
      </c>
      <c r="CO291" s="8" t="str">
        <f t="shared" si="663"/>
        <v/>
      </c>
      <c r="CP291" s="8" t="str">
        <f t="shared" si="664"/>
        <v/>
      </c>
      <c r="CQ291" s="8" t="str">
        <f t="shared" si="665"/>
        <v/>
      </c>
      <c r="CT291" s="9">
        <f t="shared" si="666"/>
        <v>0.20287505154667684</v>
      </c>
      <c r="CU291" s="9"/>
      <c r="CV291" s="3"/>
      <c r="CW291" s="3">
        <f t="shared" si="667"/>
        <v>6.7521165370536176E-4</v>
      </c>
      <c r="CX291" s="3">
        <f t="shared" si="668"/>
        <v>0.99593660498594527</v>
      </c>
      <c r="CY291" s="3">
        <f t="shared" si="669"/>
        <v>2.1263455714948835E-3</v>
      </c>
      <c r="CZ291" s="10">
        <f t="shared" si="670"/>
        <v>9.6735829021775077E-2</v>
      </c>
      <c r="DA291" s="3">
        <f t="shared" si="671"/>
        <v>0.99787413196292352</v>
      </c>
      <c r="DB291" s="3">
        <f t="shared" si="672"/>
        <v>2.124908213474394E-3</v>
      </c>
      <c r="DC291" s="3">
        <f t="shared" si="673"/>
        <v>0.13993565566943275</v>
      </c>
      <c r="DD291" s="3">
        <f t="shared" si="674"/>
        <v>2.124908213474394E-3</v>
      </c>
      <c r="DE291" s="3">
        <f t="shared" si="675"/>
        <v>6.7643299196406355E-4</v>
      </c>
      <c r="DF291" s="10">
        <f t="shared" si="676"/>
        <v>49.821335424896496</v>
      </c>
      <c r="DG291" s="1">
        <f t="shared" si="677"/>
        <v>0.99787413196292352</v>
      </c>
    </row>
    <row r="292" spans="1:111" ht="13" x14ac:dyDescent="0.15">
      <c r="A292" s="1" t="s">
        <v>413</v>
      </c>
      <c r="B292" s="2" t="s">
        <v>502</v>
      </c>
      <c r="C292" s="2" t="s">
        <v>316</v>
      </c>
      <c r="D292" s="3" t="s">
        <v>529</v>
      </c>
      <c r="E292" s="3" t="s">
        <v>532</v>
      </c>
      <c r="G292" s="4" t="str">
        <f t="shared" si="545"/>
        <v>ok</v>
      </c>
      <c r="I292" s="5">
        <v>0</v>
      </c>
      <c r="J292" s="5">
        <v>0.13400000000000001</v>
      </c>
      <c r="K292" s="5"/>
      <c r="L292" s="5"/>
      <c r="M292" s="5">
        <v>0</v>
      </c>
      <c r="N292" s="5">
        <v>0</v>
      </c>
      <c r="O292" s="5"/>
      <c r="P292" s="5">
        <v>0</v>
      </c>
      <c r="Q292" s="5">
        <v>0</v>
      </c>
      <c r="R292" s="5">
        <v>62.927999999999997</v>
      </c>
      <c r="S292" s="5">
        <v>2.4140000000000001</v>
      </c>
      <c r="T292" s="5"/>
      <c r="U292" s="5"/>
      <c r="V292" s="5">
        <v>32.267000000000003</v>
      </c>
      <c r="W292" s="5"/>
      <c r="X292" s="5">
        <v>0.443</v>
      </c>
      <c r="Y292" s="5">
        <v>0.86599999999999999</v>
      </c>
      <c r="Z292" s="5"/>
      <c r="AA292" s="5"/>
      <c r="AB292" s="5"/>
      <c r="AC292" s="5"/>
      <c r="AD292" s="5"/>
      <c r="AE292" s="5">
        <v>8.5999999999999993E-2</v>
      </c>
      <c r="AF292" s="5"/>
      <c r="AG292" s="5"/>
      <c r="AH292" s="5"/>
      <c r="AI292" s="4">
        <f t="shared" si="612"/>
        <v>99.137999999999991</v>
      </c>
      <c r="AJ292" s="1"/>
      <c r="AL292" s="6">
        <f t="shared" si="613"/>
        <v>0</v>
      </c>
      <c r="AM292" s="6">
        <f t="shared" si="614"/>
        <v>0.12010472936605553</v>
      </c>
      <c r="AN292" s="6" t="str">
        <f t="shared" si="615"/>
        <v/>
      </c>
      <c r="AO292" s="6" t="str">
        <f t="shared" si="616"/>
        <v/>
      </c>
      <c r="AP292" s="6">
        <f t="shared" si="617"/>
        <v>0</v>
      </c>
      <c r="AQ292" s="6">
        <f t="shared" si="618"/>
        <v>0</v>
      </c>
      <c r="AR292" s="6" t="str">
        <f t="shared" si="619"/>
        <v/>
      </c>
      <c r="AS292" s="6">
        <f t="shared" si="620"/>
        <v>0</v>
      </c>
      <c r="AT292" s="6">
        <f t="shared" si="621"/>
        <v>0</v>
      </c>
      <c r="AU292" s="6">
        <f t="shared" si="622"/>
        <v>48.169506568072642</v>
      </c>
      <c r="AV292" s="6">
        <f t="shared" si="623"/>
        <v>0.58315918530059485</v>
      </c>
      <c r="AW292" s="6" t="str">
        <f t="shared" si="624"/>
        <v/>
      </c>
      <c r="AX292" s="6" t="str">
        <f t="shared" si="625"/>
        <v/>
      </c>
      <c r="AY292" s="6">
        <f t="shared" si="626"/>
        <v>50.367849273925778</v>
      </c>
      <c r="AZ292" s="6" t="str">
        <f t="shared" si="627"/>
        <v/>
      </c>
      <c r="BA292" s="6">
        <f t="shared" si="628"/>
        <v>0.29596226792662234</v>
      </c>
      <c r="BB292" s="6">
        <f t="shared" si="629"/>
        <v>0.35601111643545352</v>
      </c>
      <c r="BC292" s="6" t="str">
        <f t="shared" si="630"/>
        <v/>
      </c>
      <c r="BD292" s="6" t="str">
        <f t="shared" si="631"/>
        <v/>
      </c>
      <c r="BE292" s="6" t="str">
        <f t="shared" si="632"/>
        <v/>
      </c>
      <c r="BF292" s="6" t="str">
        <f t="shared" si="633"/>
        <v/>
      </c>
      <c r="BG292" s="6" t="str">
        <f t="shared" si="634"/>
        <v/>
      </c>
      <c r="BH292" s="6">
        <f t="shared" si="635"/>
        <v>0.10740685897285253</v>
      </c>
      <c r="BI292" s="6" t="str">
        <f t="shared" si="636"/>
        <v/>
      </c>
      <c r="BJ292" s="6" t="str">
        <f t="shared" si="637"/>
        <v/>
      </c>
      <c r="BK292" s="6" t="str">
        <f t="shared" si="638"/>
        <v/>
      </c>
      <c r="BM292" s="1">
        <v>2</v>
      </c>
      <c r="BN292" s="7">
        <f t="shared" si="639"/>
        <v>0</v>
      </c>
      <c r="BO292" s="8">
        <f t="shared" si="640"/>
        <v>2.4020945873211106E-3</v>
      </c>
      <c r="BP292" s="8" t="str">
        <f t="shared" si="641"/>
        <v/>
      </c>
      <c r="BQ292" s="8" t="str">
        <f t="shared" si="642"/>
        <v/>
      </c>
      <c r="BR292" s="8">
        <f t="shared" si="643"/>
        <v>0</v>
      </c>
      <c r="BS292" s="8">
        <f t="shared" si="644"/>
        <v>0</v>
      </c>
      <c r="BT292" s="8" t="str">
        <f t="shared" si="645"/>
        <v/>
      </c>
      <c r="BU292" s="8">
        <f t="shared" si="646"/>
        <v>0</v>
      </c>
      <c r="BV292" s="8">
        <f t="shared" si="647"/>
        <v>0</v>
      </c>
      <c r="BW292" s="8">
        <f t="shared" si="648"/>
        <v>0.9633901313614528</v>
      </c>
      <c r="BX292" s="8">
        <f t="shared" si="649"/>
        <v>1.1663183706011897E-2</v>
      </c>
      <c r="BZ292" s="7" t="str">
        <f t="shared" si="650"/>
        <v/>
      </c>
      <c r="CA292" s="8" t="str">
        <f t="shared" si="651"/>
        <v/>
      </c>
      <c r="CB292" s="8">
        <f t="shared" si="652"/>
        <v>1.0073569854785156</v>
      </c>
      <c r="CD292" s="7" t="str">
        <f t="shared" si="653"/>
        <v/>
      </c>
      <c r="CE292" s="8">
        <f t="shared" si="654"/>
        <v>5.9192453585324468E-3</v>
      </c>
      <c r="CF292" s="8">
        <f t="shared" si="655"/>
        <v>7.1202223287090702E-3</v>
      </c>
      <c r="CG292" s="8" t="str">
        <f t="shared" si="656"/>
        <v/>
      </c>
      <c r="CH292" s="8" t="str">
        <f t="shared" si="657"/>
        <v/>
      </c>
      <c r="CI292" s="8" t="str">
        <f t="shared" si="658"/>
        <v/>
      </c>
      <c r="CJ292" s="8">
        <f t="shared" si="659"/>
        <v>1.3039467687241516E-2</v>
      </c>
      <c r="CK292" s="7" t="str">
        <f t="shared" si="660"/>
        <v/>
      </c>
      <c r="CL292" s="8" t="str">
        <f t="shared" si="661"/>
        <v/>
      </c>
      <c r="CM292" s="8">
        <f t="shared" si="662"/>
        <v>2.1481371794570504E-3</v>
      </c>
      <c r="CO292" s="8" t="str">
        <f t="shared" si="663"/>
        <v/>
      </c>
      <c r="CP292" s="8" t="str">
        <f t="shared" si="664"/>
        <v/>
      </c>
      <c r="CQ292" s="8" t="str">
        <f t="shared" si="665"/>
        <v/>
      </c>
      <c r="CT292" s="9">
        <f t="shared" si="666"/>
        <v>2.1983427058531362</v>
      </c>
      <c r="CU292" s="9"/>
      <c r="CV292" s="3"/>
      <c r="CW292" s="3">
        <f t="shared" si="667"/>
        <v>2.3845514767340055E-3</v>
      </c>
      <c r="CX292" s="3">
        <f t="shared" si="668"/>
        <v>0.95635424705356309</v>
      </c>
      <c r="CY292" s="3">
        <f t="shared" si="669"/>
        <v>1.1578004495071468E-2</v>
      </c>
      <c r="CZ292" s="10">
        <f t="shared" si="670"/>
        <v>0.12010472936605553</v>
      </c>
      <c r="DA292" s="3">
        <f t="shared" si="671"/>
        <v>0.95873879853029709</v>
      </c>
      <c r="DB292" s="3">
        <f t="shared" si="672"/>
        <v>1.1430051201988338E-2</v>
      </c>
      <c r="DC292" s="3">
        <f t="shared" si="673"/>
        <v>1.2351325696626707</v>
      </c>
      <c r="DD292" s="3">
        <f t="shared" si="674"/>
        <v>1.1430051201988338E-2</v>
      </c>
      <c r="DE292" s="3">
        <f t="shared" si="675"/>
        <v>1.2944237122699357E-2</v>
      </c>
      <c r="DF292" s="10">
        <f t="shared" si="676"/>
        <v>48.289611297438697</v>
      </c>
      <c r="DG292" s="1">
        <f t="shared" si="677"/>
        <v>0.96461481412741001</v>
      </c>
    </row>
    <row r="293" spans="1:111" ht="13" x14ac:dyDescent="0.15">
      <c r="A293" s="1" t="s">
        <v>413</v>
      </c>
      <c r="B293" s="2" t="s">
        <v>502</v>
      </c>
      <c r="C293" s="2" t="s">
        <v>317</v>
      </c>
      <c r="D293" s="3" t="s">
        <v>529</v>
      </c>
      <c r="E293" s="3" t="s">
        <v>531</v>
      </c>
      <c r="G293" s="4" t="str">
        <f t="shared" si="545"/>
        <v>ok</v>
      </c>
      <c r="I293" s="5">
        <v>8.0000000000000002E-3</v>
      </c>
      <c r="J293" s="5">
        <v>4.2000000000000003E-2</v>
      </c>
      <c r="K293" s="5"/>
      <c r="L293" s="5"/>
      <c r="M293" s="5">
        <v>9.6000000000000002E-2</v>
      </c>
      <c r="N293" s="5">
        <v>2.8000000000000001E-2</v>
      </c>
      <c r="O293" s="5"/>
      <c r="P293" s="5">
        <v>0</v>
      </c>
      <c r="Q293" s="5">
        <v>0.45500000000000002</v>
      </c>
      <c r="R293" s="5">
        <v>65.801000000000002</v>
      </c>
      <c r="S293" s="5">
        <v>0.39500000000000002</v>
      </c>
      <c r="T293" s="5"/>
      <c r="U293" s="5"/>
      <c r="V293" s="5">
        <v>32.412999999999997</v>
      </c>
      <c r="W293" s="5"/>
      <c r="X293" s="5">
        <v>0.08</v>
      </c>
      <c r="Y293" s="5">
        <v>0.11700000000000001</v>
      </c>
      <c r="Z293" s="5"/>
      <c r="AA293" s="5"/>
      <c r="AB293" s="5"/>
      <c r="AC293" s="5"/>
      <c r="AD293" s="5"/>
      <c r="AE293" s="5">
        <v>0.115</v>
      </c>
      <c r="AF293" s="5"/>
      <c r="AG293" s="5"/>
      <c r="AH293" s="5"/>
      <c r="AI293" s="4">
        <f t="shared" si="612"/>
        <v>99.55</v>
      </c>
      <c r="AJ293" s="1"/>
      <c r="AL293" s="6">
        <f t="shared" si="613"/>
        <v>7.171113800409897E-3</v>
      </c>
      <c r="AM293" s="6">
        <f t="shared" si="614"/>
        <v>3.7036919278276466E-2</v>
      </c>
      <c r="AN293" s="6" t="str">
        <f t="shared" si="615"/>
        <v/>
      </c>
      <c r="AO293" s="6" t="str">
        <f t="shared" si="616"/>
        <v/>
      </c>
      <c r="AP293" s="6">
        <f t="shared" si="617"/>
        <v>7.439656337484564E-2</v>
      </c>
      <c r="AQ293" s="6">
        <f t="shared" si="618"/>
        <v>1.2783049172325419E-2</v>
      </c>
      <c r="AR293" s="6" t="str">
        <f t="shared" si="619"/>
        <v/>
      </c>
      <c r="AS293" s="6">
        <f t="shared" si="620"/>
        <v>0</v>
      </c>
      <c r="AT293" s="6">
        <f t="shared" si="621"/>
        <v>0.19932989833616177</v>
      </c>
      <c r="AU293" s="6">
        <f t="shared" si="622"/>
        <v>49.555403456051629</v>
      </c>
      <c r="AV293" s="6">
        <f t="shared" si="623"/>
        <v>9.3880891369353625E-2</v>
      </c>
      <c r="AW293" s="6" t="str">
        <f t="shared" si="624"/>
        <v/>
      </c>
      <c r="AX293" s="6" t="str">
        <f t="shared" si="625"/>
        <v/>
      </c>
      <c r="AY293" s="6">
        <f t="shared" si="626"/>
        <v>49.778785999212595</v>
      </c>
      <c r="AZ293" s="6" t="str">
        <f t="shared" si="627"/>
        <v/>
      </c>
      <c r="BA293" s="6">
        <f t="shared" si="628"/>
        <v>5.258390823679731E-2</v>
      </c>
      <c r="BB293" s="6">
        <f t="shared" si="629"/>
        <v>4.7321857427216632E-2</v>
      </c>
      <c r="BC293" s="6" t="str">
        <f t="shared" si="630"/>
        <v/>
      </c>
      <c r="BD293" s="6" t="str">
        <f t="shared" si="631"/>
        <v/>
      </c>
      <c r="BE293" s="6" t="str">
        <f t="shared" si="632"/>
        <v/>
      </c>
      <c r="BF293" s="6" t="str">
        <f t="shared" si="633"/>
        <v/>
      </c>
      <c r="BG293" s="6" t="str">
        <f t="shared" si="634"/>
        <v/>
      </c>
      <c r="BH293" s="6">
        <f t="shared" si="635"/>
        <v>0.14130634374039977</v>
      </c>
      <c r="BI293" s="6" t="str">
        <f t="shared" si="636"/>
        <v/>
      </c>
      <c r="BJ293" s="6" t="str">
        <f t="shared" si="637"/>
        <v/>
      </c>
      <c r="BK293" s="6" t="str">
        <f t="shared" si="638"/>
        <v/>
      </c>
      <c r="BM293" s="1">
        <v>2</v>
      </c>
      <c r="BN293" s="7">
        <f t="shared" si="639"/>
        <v>1.4342227600819794E-4</v>
      </c>
      <c r="BO293" s="8">
        <f t="shared" si="640"/>
        <v>7.4073838556552927E-4</v>
      </c>
      <c r="BP293" s="8" t="str">
        <f t="shared" si="641"/>
        <v/>
      </c>
      <c r="BQ293" s="8" t="str">
        <f t="shared" si="642"/>
        <v/>
      </c>
      <c r="BR293" s="8">
        <f t="shared" si="643"/>
        <v>1.4879312674969127E-3</v>
      </c>
      <c r="BS293" s="8">
        <f t="shared" si="644"/>
        <v>2.5566098344650837E-4</v>
      </c>
      <c r="BT293" s="8" t="str">
        <f t="shared" si="645"/>
        <v/>
      </c>
      <c r="BU293" s="8">
        <f t="shared" si="646"/>
        <v>0</v>
      </c>
      <c r="BV293" s="8">
        <f t="shared" si="647"/>
        <v>3.986597966723235E-3</v>
      </c>
      <c r="BW293" s="8">
        <f t="shared" si="648"/>
        <v>0.99110806912103255</v>
      </c>
      <c r="BX293" s="8">
        <f t="shared" si="649"/>
        <v>1.8776178273870725E-3</v>
      </c>
      <c r="BZ293" s="7" t="str">
        <f t="shared" si="650"/>
        <v/>
      </c>
      <c r="CA293" s="8" t="str">
        <f t="shared" si="651"/>
        <v/>
      </c>
      <c r="CB293" s="8">
        <f t="shared" si="652"/>
        <v>0.99557571998425187</v>
      </c>
      <c r="CD293" s="7" t="str">
        <f t="shared" si="653"/>
        <v/>
      </c>
      <c r="CE293" s="8">
        <f t="shared" si="654"/>
        <v>1.0516781647359461E-3</v>
      </c>
      <c r="CF293" s="8">
        <f t="shared" si="655"/>
        <v>9.464371485443326E-4</v>
      </c>
      <c r="CG293" s="8" t="str">
        <f t="shared" si="656"/>
        <v/>
      </c>
      <c r="CH293" s="8" t="str">
        <f t="shared" si="657"/>
        <v/>
      </c>
      <c r="CI293" s="8" t="str">
        <f t="shared" si="658"/>
        <v/>
      </c>
      <c r="CJ293" s="8">
        <f t="shared" si="659"/>
        <v>1.9981153132802788E-3</v>
      </c>
      <c r="CK293" s="7" t="str">
        <f t="shared" si="660"/>
        <v/>
      </c>
      <c r="CL293" s="8" t="str">
        <f t="shared" si="661"/>
        <v/>
      </c>
      <c r="CM293" s="8">
        <f t="shared" si="662"/>
        <v>2.8261268748079956E-3</v>
      </c>
      <c r="CO293" s="8" t="str">
        <f t="shared" si="663"/>
        <v/>
      </c>
      <c r="CP293" s="8" t="str">
        <f t="shared" si="664"/>
        <v/>
      </c>
      <c r="CQ293" s="8" t="str">
        <f t="shared" si="665"/>
        <v/>
      </c>
      <c r="CT293" s="9">
        <f t="shared" si="666"/>
        <v>0.22338254316096595</v>
      </c>
      <c r="CU293" s="9"/>
      <c r="CV293" s="3"/>
      <c r="CW293" s="3">
        <f t="shared" si="667"/>
        <v>7.4403018343722398E-4</v>
      </c>
      <c r="CX293" s="3">
        <f t="shared" si="668"/>
        <v>0.99551249515879114</v>
      </c>
      <c r="CY293" s="3">
        <f t="shared" si="669"/>
        <v>1.8859618507136482E-3</v>
      </c>
      <c r="CZ293" s="10">
        <f t="shared" si="670"/>
        <v>0.24353793141484811</v>
      </c>
      <c r="DA293" s="3">
        <f t="shared" si="671"/>
        <v>1.0004048991523056</v>
      </c>
      <c r="DB293" s="3">
        <f t="shared" si="672"/>
        <v>1.8821843165393989E-3</v>
      </c>
      <c r="DC293" s="3">
        <f t="shared" si="673"/>
        <v>0.19378665703336756</v>
      </c>
      <c r="DD293" s="3">
        <f t="shared" si="674"/>
        <v>3.6300170976822448E-3</v>
      </c>
      <c r="DE293" s="3">
        <f t="shared" si="675"/>
        <v>2.0069948203556881E-3</v>
      </c>
      <c r="DF293" s="10">
        <f t="shared" si="676"/>
        <v>49.798941387466478</v>
      </c>
      <c r="DG293" s="1">
        <f t="shared" si="677"/>
        <v>1.0014612509130261</v>
      </c>
    </row>
    <row r="294" spans="1:111" ht="13" x14ac:dyDescent="0.15">
      <c r="A294" s="1" t="s">
        <v>413</v>
      </c>
      <c r="B294" s="2" t="s">
        <v>502</v>
      </c>
      <c r="C294" s="2" t="s">
        <v>318</v>
      </c>
      <c r="D294" s="3" t="s">
        <v>529</v>
      </c>
      <c r="E294" s="3" t="s">
        <v>532</v>
      </c>
      <c r="G294" s="4" t="str">
        <f t="shared" si="545"/>
        <v>ok</v>
      </c>
      <c r="I294" s="5">
        <v>0</v>
      </c>
      <c r="J294" s="5">
        <v>5.8999999999999997E-2</v>
      </c>
      <c r="K294" s="5"/>
      <c r="L294" s="5"/>
      <c r="M294" s="5">
        <v>0</v>
      </c>
      <c r="N294" s="5">
        <v>6.7000000000000004E-2</v>
      </c>
      <c r="O294" s="5"/>
      <c r="P294" s="5">
        <v>0</v>
      </c>
      <c r="Q294" s="5">
        <v>0</v>
      </c>
      <c r="R294" s="5">
        <v>64.242000000000004</v>
      </c>
      <c r="S294" s="5">
        <v>1.444</v>
      </c>
      <c r="T294" s="5"/>
      <c r="U294" s="5"/>
      <c r="V294" s="5">
        <v>31.907</v>
      </c>
      <c r="W294" s="5"/>
      <c r="X294" s="5">
        <v>0.23400000000000001</v>
      </c>
      <c r="Y294" s="5">
        <v>0.42099999999999999</v>
      </c>
      <c r="Z294" s="5"/>
      <c r="AA294" s="5"/>
      <c r="AB294" s="5"/>
      <c r="AC294" s="5"/>
      <c r="AD294" s="5"/>
      <c r="AE294" s="5">
        <v>0.124</v>
      </c>
      <c r="AF294" s="5"/>
      <c r="AG294" s="5"/>
      <c r="AH294" s="5"/>
      <c r="AI294" s="4">
        <f t="shared" si="612"/>
        <v>98.498000000000005</v>
      </c>
      <c r="AJ294" s="1"/>
      <c r="AL294" s="6">
        <f t="shared" si="613"/>
        <v>0</v>
      </c>
      <c r="AM294" s="6">
        <f t="shared" si="614"/>
        <v>5.2935764021100021E-2</v>
      </c>
      <c r="AN294" s="6" t="str">
        <f t="shared" si="615"/>
        <v/>
      </c>
      <c r="AO294" s="6" t="str">
        <f t="shared" si="616"/>
        <v/>
      </c>
      <c r="AP294" s="6">
        <f t="shared" si="617"/>
        <v>0</v>
      </c>
      <c r="AQ294" s="6">
        <f t="shared" si="618"/>
        <v>3.1121666195618101E-2</v>
      </c>
      <c r="AR294" s="6" t="str">
        <f t="shared" si="619"/>
        <v/>
      </c>
      <c r="AS294" s="6">
        <f t="shared" si="620"/>
        <v>0</v>
      </c>
      <c r="AT294" s="6">
        <f t="shared" si="621"/>
        <v>0</v>
      </c>
      <c r="AU294" s="6">
        <f t="shared" si="622"/>
        <v>49.225392190802687</v>
      </c>
      <c r="AV294" s="6">
        <f t="shared" si="623"/>
        <v>0.34918767907033488</v>
      </c>
      <c r="AW294" s="6" t="str">
        <f t="shared" si="624"/>
        <v/>
      </c>
      <c r="AX294" s="6" t="str">
        <f t="shared" si="625"/>
        <v/>
      </c>
      <c r="AY294" s="6">
        <f t="shared" si="626"/>
        <v>49.856599442824518</v>
      </c>
      <c r="AZ294" s="6" t="str">
        <f t="shared" si="627"/>
        <v/>
      </c>
      <c r="BA294" s="6">
        <f t="shared" si="628"/>
        <v>0.15649135147949161</v>
      </c>
      <c r="BB294" s="6">
        <f t="shared" si="629"/>
        <v>0.17324855707739312</v>
      </c>
      <c r="BC294" s="6" t="str">
        <f t="shared" si="630"/>
        <v/>
      </c>
      <c r="BD294" s="6" t="str">
        <f t="shared" si="631"/>
        <v/>
      </c>
      <c r="BE294" s="6" t="str">
        <f t="shared" si="632"/>
        <v/>
      </c>
      <c r="BF294" s="6" t="str">
        <f t="shared" si="633"/>
        <v/>
      </c>
      <c r="BG294" s="6" t="str">
        <f t="shared" si="634"/>
        <v/>
      </c>
      <c r="BH294" s="6">
        <f t="shared" si="635"/>
        <v>0.15502334852885727</v>
      </c>
      <c r="BI294" s="6" t="str">
        <f t="shared" si="636"/>
        <v/>
      </c>
      <c r="BJ294" s="6" t="str">
        <f t="shared" si="637"/>
        <v/>
      </c>
      <c r="BK294" s="6" t="str">
        <f t="shared" si="638"/>
        <v/>
      </c>
      <c r="BM294" s="1">
        <v>2</v>
      </c>
      <c r="BN294" s="7">
        <f t="shared" si="639"/>
        <v>0</v>
      </c>
      <c r="BO294" s="8">
        <f t="shared" si="640"/>
        <v>1.0587152804220005E-3</v>
      </c>
      <c r="BP294" s="8" t="str">
        <f t="shared" si="641"/>
        <v/>
      </c>
      <c r="BQ294" s="8" t="str">
        <f t="shared" si="642"/>
        <v/>
      </c>
      <c r="BR294" s="8">
        <f t="shared" si="643"/>
        <v>0</v>
      </c>
      <c r="BS294" s="8">
        <f t="shared" si="644"/>
        <v>6.2243332391236203E-4</v>
      </c>
      <c r="BT294" s="8" t="str">
        <f t="shared" si="645"/>
        <v/>
      </c>
      <c r="BU294" s="8">
        <f t="shared" si="646"/>
        <v>0</v>
      </c>
      <c r="BV294" s="8">
        <f t="shared" si="647"/>
        <v>0</v>
      </c>
      <c r="BW294" s="8">
        <f t="shared" si="648"/>
        <v>0.98450784381605372</v>
      </c>
      <c r="BX294" s="8">
        <f t="shared" si="649"/>
        <v>6.9837535814066976E-3</v>
      </c>
      <c r="BZ294" s="7" t="str">
        <f t="shared" si="650"/>
        <v/>
      </c>
      <c r="CA294" s="8" t="str">
        <f t="shared" si="651"/>
        <v/>
      </c>
      <c r="CB294" s="8">
        <f t="shared" si="652"/>
        <v>0.99713198885649035</v>
      </c>
      <c r="CD294" s="7" t="str">
        <f t="shared" si="653"/>
        <v/>
      </c>
      <c r="CE294" s="8">
        <f t="shared" si="654"/>
        <v>3.1298270295898323E-3</v>
      </c>
      <c r="CF294" s="8">
        <f t="shared" si="655"/>
        <v>3.4649711415478623E-3</v>
      </c>
      <c r="CG294" s="8" t="str">
        <f t="shared" si="656"/>
        <v/>
      </c>
      <c r="CH294" s="8" t="str">
        <f t="shared" si="657"/>
        <v/>
      </c>
      <c r="CI294" s="8" t="str">
        <f t="shared" si="658"/>
        <v/>
      </c>
      <c r="CJ294" s="8">
        <f t="shared" si="659"/>
        <v>6.594798171137695E-3</v>
      </c>
      <c r="CK294" s="7" t="str">
        <f t="shared" si="660"/>
        <v/>
      </c>
      <c r="CL294" s="8" t="str">
        <f t="shared" si="661"/>
        <v/>
      </c>
      <c r="CM294" s="8">
        <f t="shared" si="662"/>
        <v>3.1004669705771452E-3</v>
      </c>
      <c r="CO294" s="8" t="str">
        <f t="shared" si="663"/>
        <v/>
      </c>
      <c r="CP294" s="8" t="str">
        <f t="shared" si="664"/>
        <v/>
      </c>
      <c r="CQ294" s="8" t="str">
        <f t="shared" si="665"/>
        <v/>
      </c>
      <c r="CT294" s="9">
        <f t="shared" si="666"/>
        <v>0.63120725202183081</v>
      </c>
      <c r="CU294" s="9"/>
      <c r="CV294" s="3"/>
      <c r="CW294" s="3">
        <f t="shared" si="667"/>
        <v>1.0617604211415718E-3</v>
      </c>
      <c r="CX294" s="3">
        <f t="shared" si="668"/>
        <v>0.98733954463248741</v>
      </c>
      <c r="CY294" s="3">
        <f t="shared" si="669"/>
        <v>7.0038406745085539E-3</v>
      </c>
      <c r="CZ294" s="10">
        <f t="shared" si="670"/>
        <v>5.2935764021100021E-2</v>
      </c>
      <c r="DA294" s="3">
        <f t="shared" si="671"/>
        <v>0.988401305053629</v>
      </c>
      <c r="DB294" s="3">
        <f t="shared" si="672"/>
        <v>6.9578232559558729E-3</v>
      </c>
      <c r="DC294" s="3">
        <f t="shared" si="673"/>
        <v>0.67892758762721961</v>
      </c>
      <c r="DD294" s="3">
        <f t="shared" si="674"/>
        <v>7.5779455162729428E-3</v>
      </c>
      <c r="DE294" s="3">
        <f t="shared" si="675"/>
        <v>6.613766527238385E-3</v>
      </c>
      <c r="DF294" s="10">
        <f t="shared" si="676"/>
        <v>49.278327954823787</v>
      </c>
      <c r="DG294" s="1">
        <f t="shared" si="677"/>
        <v>0.99154013428041876</v>
      </c>
    </row>
    <row r="295" spans="1:111" ht="13" x14ac:dyDescent="0.15">
      <c r="A295" s="1" t="s">
        <v>413</v>
      </c>
      <c r="B295" s="2" t="s">
        <v>502</v>
      </c>
      <c r="C295" s="2" t="s">
        <v>322</v>
      </c>
      <c r="D295" s="3" t="s">
        <v>529</v>
      </c>
      <c r="E295" s="3" t="s">
        <v>532</v>
      </c>
      <c r="G295" s="4" t="str">
        <f t="shared" si="545"/>
        <v>ok</v>
      </c>
      <c r="I295" s="5">
        <v>1.2E-2</v>
      </c>
      <c r="J295" s="5">
        <v>0.375</v>
      </c>
      <c r="K295" s="5"/>
      <c r="L295" s="5"/>
      <c r="M295" s="5">
        <v>9.0999999999999998E-2</v>
      </c>
      <c r="N295" s="5">
        <v>0</v>
      </c>
      <c r="O295" s="5"/>
      <c r="P295" s="5">
        <v>0.23499999999999999</v>
      </c>
      <c r="Q295" s="5">
        <v>0</v>
      </c>
      <c r="R295" s="5">
        <v>58.311</v>
      </c>
      <c r="S295" s="5">
        <v>4.6929999999999996</v>
      </c>
      <c r="T295" s="5"/>
      <c r="U295" s="5"/>
      <c r="V295" s="5">
        <v>31.309000000000001</v>
      </c>
      <c r="W295" s="5"/>
      <c r="X295" s="5">
        <v>1.292</v>
      </c>
      <c r="Y295" s="5">
        <v>1.6950000000000001</v>
      </c>
      <c r="Z295" s="5"/>
      <c r="AA295" s="5"/>
      <c r="AB295" s="5"/>
      <c r="AC295" s="5"/>
      <c r="AD295" s="5"/>
      <c r="AE295" s="5">
        <v>2.5000000000000001E-2</v>
      </c>
      <c r="AF295" s="5"/>
      <c r="AG295" s="5"/>
      <c r="AH295" s="5"/>
      <c r="AI295" s="4">
        <f t="shared" si="612"/>
        <v>98.037999999999997</v>
      </c>
      <c r="AJ295" s="1"/>
      <c r="AL295" s="6">
        <f t="shared" si="613"/>
        <v>1.1305269566687443E-2</v>
      </c>
      <c r="AM295" s="6">
        <f t="shared" si="614"/>
        <v>0.34755207125351617</v>
      </c>
      <c r="AN295" s="6" t="str">
        <f t="shared" si="615"/>
        <v/>
      </c>
      <c r="AO295" s="6" t="str">
        <f t="shared" si="616"/>
        <v/>
      </c>
      <c r="AP295" s="6">
        <f t="shared" si="617"/>
        <v>7.4118408004401545E-2</v>
      </c>
      <c r="AQ295" s="6">
        <f t="shared" si="618"/>
        <v>0</v>
      </c>
      <c r="AR295" s="6" t="str">
        <f t="shared" si="619"/>
        <v/>
      </c>
      <c r="AS295" s="6">
        <f t="shared" si="620"/>
        <v>5.9510741807194144E-2</v>
      </c>
      <c r="AT295" s="6">
        <f t="shared" si="621"/>
        <v>0</v>
      </c>
      <c r="AU295" s="6">
        <f t="shared" si="622"/>
        <v>46.154288522657197</v>
      </c>
      <c r="AV295" s="6">
        <f t="shared" si="623"/>
        <v>1.1722863597436706</v>
      </c>
      <c r="AW295" s="6" t="str">
        <f t="shared" si="624"/>
        <v/>
      </c>
      <c r="AX295" s="6" t="str">
        <f t="shared" si="625"/>
        <v/>
      </c>
      <c r="AY295" s="6">
        <f t="shared" si="626"/>
        <v>50.535587270275805</v>
      </c>
      <c r="AZ295" s="6" t="str">
        <f t="shared" si="627"/>
        <v/>
      </c>
      <c r="BA295" s="6">
        <f t="shared" si="628"/>
        <v>0.89254153777018252</v>
      </c>
      <c r="BB295" s="6">
        <f t="shared" si="629"/>
        <v>0.72052436652159468</v>
      </c>
      <c r="BC295" s="6" t="str">
        <f t="shared" si="630"/>
        <v/>
      </c>
      <c r="BD295" s="6" t="str">
        <f t="shared" si="631"/>
        <v/>
      </c>
      <c r="BE295" s="6" t="str">
        <f t="shared" si="632"/>
        <v/>
      </c>
      <c r="BF295" s="6" t="str">
        <f t="shared" si="633"/>
        <v/>
      </c>
      <c r="BG295" s="6" t="str">
        <f t="shared" si="634"/>
        <v/>
      </c>
      <c r="BH295" s="6">
        <f t="shared" si="635"/>
        <v>3.2285452399741524E-2</v>
      </c>
      <c r="BI295" s="6" t="str">
        <f t="shared" si="636"/>
        <v/>
      </c>
      <c r="BJ295" s="6" t="str">
        <f t="shared" si="637"/>
        <v/>
      </c>
      <c r="BK295" s="6" t="str">
        <f t="shared" si="638"/>
        <v/>
      </c>
      <c r="BM295" s="1">
        <v>2</v>
      </c>
      <c r="BN295" s="7">
        <f t="shared" si="639"/>
        <v>2.2610539133374887E-4</v>
      </c>
      <c r="BO295" s="8">
        <f t="shared" si="640"/>
        <v>6.9510414250703234E-3</v>
      </c>
      <c r="BP295" s="8" t="str">
        <f t="shared" si="641"/>
        <v/>
      </c>
      <c r="BQ295" s="8" t="str">
        <f t="shared" si="642"/>
        <v/>
      </c>
      <c r="BR295" s="8">
        <f t="shared" si="643"/>
        <v>1.4823681600880309E-3</v>
      </c>
      <c r="BS295" s="8">
        <f t="shared" si="644"/>
        <v>0</v>
      </c>
      <c r="BT295" s="8" t="str">
        <f t="shared" si="645"/>
        <v/>
      </c>
      <c r="BU295" s="8">
        <f t="shared" si="646"/>
        <v>1.1902148361438829E-3</v>
      </c>
      <c r="BV295" s="8">
        <f t="shared" si="647"/>
        <v>0</v>
      </c>
      <c r="BW295" s="8">
        <f t="shared" si="648"/>
        <v>0.92308577045314388</v>
      </c>
      <c r="BX295" s="8">
        <f t="shared" si="649"/>
        <v>2.3445727194873412E-2</v>
      </c>
      <c r="BZ295" s="7" t="str">
        <f t="shared" si="650"/>
        <v/>
      </c>
      <c r="CA295" s="8" t="str">
        <f t="shared" si="651"/>
        <v/>
      </c>
      <c r="CB295" s="8">
        <f t="shared" si="652"/>
        <v>1.0107117454055161</v>
      </c>
      <c r="CD295" s="7" t="str">
        <f t="shared" si="653"/>
        <v/>
      </c>
      <c r="CE295" s="8">
        <f t="shared" si="654"/>
        <v>1.7850830755403651E-2</v>
      </c>
      <c r="CF295" s="8">
        <f t="shared" si="655"/>
        <v>1.4410487330431893E-2</v>
      </c>
      <c r="CG295" s="8" t="str">
        <f t="shared" si="656"/>
        <v/>
      </c>
      <c r="CH295" s="8" t="str">
        <f t="shared" si="657"/>
        <v/>
      </c>
      <c r="CI295" s="8" t="str">
        <f t="shared" si="658"/>
        <v/>
      </c>
      <c r="CJ295" s="8">
        <f t="shared" si="659"/>
        <v>3.2261318085835544E-2</v>
      </c>
      <c r="CK295" s="7" t="str">
        <f t="shared" si="660"/>
        <v/>
      </c>
      <c r="CL295" s="8" t="str">
        <f t="shared" si="661"/>
        <v/>
      </c>
      <c r="CM295" s="8">
        <f t="shared" si="662"/>
        <v>6.457090479948305E-4</v>
      </c>
      <c r="CO295" s="8" t="str">
        <f t="shared" si="663"/>
        <v/>
      </c>
      <c r="CP295" s="8" t="str">
        <f t="shared" si="664"/>
        <v/>
      </c>
      <c r="CQ295" s="8" t="str">
        <f t="shared" si="665"/>
        <v/>
      </c>
      <c r="CT295" s="9">
        <f t="shared" si="666"/>
        <v>4.381298747618608</v>
      </c>
      <c r="CU295" s="9"/>
      <c r="CV295" s="3"/>
      <c r="CW295" s="3">
        <f t="shared" si="667"/>
        <v>6.8773727590169028E-3</v>
      </c>
      <c r="CX295" s="3">
        <f t="shared" si="668"/>
        <v>0.91330270440538419</v>
      </c>
      <c r="CY295" s="3">
        <f t="shared" si="669"/>
        <v>2.3197244220671993E-2</v>
      </c>
      <c r="CZ295" s="10">
        <f t="shared" si="670"/>
        <v>0.3588573408202036</v>
      </c>
      <c r="DA295" s="3">
        <f t="shared" si="671"/>
        <v>0.92040378624106078</v>
      </c>
      <c r="DB295" s="3">
        <f t="shared" si="672"/>
        <v>2.2479705387969326E-2</v>
      </c>
      <c r="DC295" s="3">
        <f t="shared" si="673"/>
        <v>2.7853522640354478</v>
      </c>
      <c r="DD295" s="3">
        <f t="shared" si="674"/>
        <v>2.3900996322488575E-2</v>
      </c>
      <c r="DE295" s="3">
        <f t="shared" si="675"/>
        <v>3.1919405540193568E-2</v>
      </c>
      <c r="DF295" s="10">
        <f t="shared" si="676"/>
        <v>46.513145863477405</v>
      </c>
      <c r="DG295" s="1">
        <f t="shared" si="677"/>
        <v>0.93806542996544595</v>
      </c>
    </row>
    <row r="296" spans="1:111" ht="13" x14ac:dyDescent="0.15">
      <c r="A296" s="1" t="s">
        <v>413</v>
      </c>
      <c r="B296" s="2" t="s">
        <v>502</v>
      </c>
      <c r="C296" s="2" t="s">
        <v>324</v>
      </c>
      <c r="D296" s="3" t="s">
        <v>529</v>
      </c>
      <c r="E296" s="3" t="s">
        <v>532</v>
      </c>
      <c r="G296" s="4" t="str">
        <f t="shared" si="545"/>
        <v>ok</v>
      </c>
      <c r="I296" s="5">
        <v>1.2E-2</v>
      </c>
      <c r="J296" s="5">
        <v>0.41199999999999998</v>
      </c>
      <c r="K296" s="5"/>
      <c r="L296" s="5"/>
      <c r="M296" s="5">
        <v>7.4999999999999997E-2</v>
      </c>
      <c r="N296" s="5">
        <v>3.9E-2</v>
      </c>
      <c r="O296" s="5"/>
      <c r="P296" s="5">
        <v>0.20300000000000001</v>
      </c>
      <c r="Q296" s="5">
        <v>0</v>
      </c>
      <c r="R296" s="5">
        <v>58.844999999999999</v>
      </c>
      <c r="S296" s="5">
        <v>3.931</v>
      </c>
      <c r="T296" s="5"/>
      <c r="U296" s="5"/>
      <c r="V296" s="5">
        <v>31.498999999999999</v>
      </c>
      <c r="W296" s="5"/>
      <c r="X296" s="5">
        <v>1.3680000000000001</v>
      </c>
      <c r="Y296" s="5">
        <v>1.7270000000000001</v>
      </c>
      <c r="Z296" s="5"/>
      <c r="AA296" s="5"/>
      <c r="AB296" s="5"/>
      <c r="AC296" s="5"/>
      <c r="AD296" s="5"/>
      <c r="AE296" s="5">
        <v>2.1999999999999999E-2</v>
      </c>
      <c r="AF296" s="5"/>
      <c r="AG296" s="5"/>
      <c r="AH296" s="5"/>
      <c r="AI296" s="4">
        <f t="shared" si="612"/>
        <v>98.132999999999996</v>
      </c>
      <c r="AJ296" s="1"/>
      <c r="AL296" s="6">
        <f t="shared" si="613"/>
        <v>1.1234145557551027E-2</v>
      </c>
      <c r="AM296" s="6">
        <f t="shared" si="614"/>
        <v>0.37944160938746335</v>
      </c>
      <c r="AN296" s="6" t="str">
        <f t="shared" si="615"/>
        <v/>
      </c>
      <c r="AO296" s="6" t="str">
        <f t="shared" si="616"/>
        <v/>
      </c>
      <c r="AP296" s="6">
        <f t="shared" si="617"/>
        <v>6.0702290379594175E-2</v>
      </c>
      <c r="AQ296" s="6">
        <f t="shared" si="618"/>
        <v>1.8595300812659147E-2</v>
      </c>
      <c r="AR296" s="6" t="str">
        <f t="shared" si="619"/>
        <v/>
      </c>
      <c r="AS296" s="6">
        <f t="shared" si="620"/>
        <v>5.1083737410752145E-2</v>
      </c>
      <c r="AT296" s="6">
        <f t="shared" si="621"/>
        <v>0</v>
      </c>
      <c r="AU296" s="6">
        <f t="shared" si="622"/>
        <v>46.283933694825556</v>
      </c>
      <c r="AV296" s="6">
        <f t="shared" si="623"/>
        <v>0.97576520099606889</v>
      </c>
      <c r="AW296" s="6" t="str">
        <f t="shared" si="624"/>
        <v/>
      </c>
      <c r="AX296" s="6" t="str">
        <f t="shared" si="625"/>
        <v/>
      </c>
      <c r="AY296" s="6">
        <f t="shared" si="626"/>
        <v>50.522404442004529</v>
      </c>
      <c r="AZ296" s="6" t="str">
        <f t="shared" si="627"/>
        <v/>
      </c>
      <c r="BA296" s="6">
        <f t="shared" si="628"/>
        <v>0.93909849562697834</v>
      </c>
      <c r="BB296" s="6">
        <f t="shared" si="629"/>
        <v>0.72950862616362544</v>
      </c>
      <c r="BC296" s="6" t="str">
        <f t="shared" si="630"/>
        <v/>
      </c>
      <c r="BD296" s="6" t="str">
        <f t="shared" si="631"/>
        <v/>
      </c>
      <c r="BE296" s="6" t="str">
        <f t="shared" si="632"/>
        <v/>
      </c>
      <c r="BF296" s="6" t="str">
        <f t="shared" si="633"/>
        <v/>
      </c>
      <c r="BG296" s="6" t="str">
        <f t="shared" si="634"/>
        <v/>
      </c>
      <c r="BH296" s="6">
        <f t="shared" si="635"/>
        <v>2.8232456835223713E-2</v>
      </c>
      <c r="BI296" s="6" t="str">
        <f t="shared" si="636"/>
        <v/>
      </c>
      <c r="BJ296" s="6" t="str">
        <f t="shared" si="637"/>
        <v/>
      </c>
      <c r="BK296" s="6" t="str">
        <f t="shared" si="638"/>
        <v/>
      </c>
      <c r="BM296" s="1">
        <v>2</v>
      </c>
      <c r="BN296" s="7">
        <f t="shared" si="639"/>
        <v>2.2468291115102055E-4</v>
      </c>
      <c r="BO296" s="8">
        <f t="shared" si="640"/>
        <v>7.5888321877492669E-3</v>
      </c>
      <c r="BP296" s="8" t="str">
        <f t="shared" si="641"/>
        <v/>
      </c>
      <c r="BQ296" s="8" t="str">
        <f t="shared" si="642"/>
        <v/>
      </c>
      <c r="BR296" s="8">
        <f t="shared" si="643"/>
        <v>1.2140458075918835E-3</v>
      </c>
      <c r="BS296" s="8">
        <f t="shared" si="644"/>
        <v>3.7190601625318296E-4</v>
      </c>
      <c r="BT296" s="8" t="str">
        <f t="shared" si="645"/>
        <v/>
      </c>
      <c r="BU296" s="8">
        <f t="shared" si="646"/>
        <v>1.0216747482150429E-3</v>
      </c>
      <c r="BV296" s="8">
        <f t="shared" si="647"/>
        <v>0</v>
      </c>
      <c r="BW296" s="8">
        <f t="shared" si="648"/>
        <v>0.92567867389651115</v>
      </c>
      <c r="BX296" s="8">
        <f t="shared" si="649"/>
        <v>1.9515304019921378E-2</v>
      </c>
      <c r="BZ296" s="7" t="str">
        <f t="shared" si="650"/>
        <v/>
      </c>
      <c r="CA296" s="8" t="str">
        <f t="shared" si="651"/>
        <v/>
      </c>
      <c r="CB296" s="8">
        <f t="shared" si="652"/>
        <v>1.0104480888400906</v>
      </c>
      <c r="CD296" s="7" t="str">
        <f t="shared" si="653"/>
        <v/>
      </c>
      <c r="CE296" s="8">
        <f t="shared" si="654"/>
        <v>1.8781969912539567E-2</v>
      </c>
      <c r="CF296" s="8">
        <f t="shared" si="655"/>
        <v>1.4590172523272509E-2</v>
      </c>
      <c r="CG296" s="8" t="str">
        <f t="shared" si="656"/>
        <v/>
      </c>
      <c r="CH296" s="8" t="str">
        <f t="shared" si="657"/>
        <v/>
      </c>
      <c r="CI296" s="8" t="str">
        <f t="shared" si="658"/>
        <v/>
      </c>
      <c r="CJ296" s="8">
        <f t="shared" si="659"/>
        <v>3.3372142435812074E-2</v>
      </c>
      <c r="CK296" s="7" t="str">
        <f t="shared" si="660"/>
        <v/>
      </c>
      <c r="CL296" s="8" t="str">
        <f t="shared" si="661"/>
        <v/>
      </c>
      <c r="CM296" s="8">
        <f t="shared" si="662"/>
        <v>5.646491367044742E-4</v>
      </c>
      <c r="CO296" s="8" t="str">
        <f t="shared" si="663"/>
        <v/>
      </c>
      <c r="CP296" s="8" t="str">
        <f t="shared" si="664"/>
        <v/>
      </c>
      <c r="CQ296" s="8" t="str">
        <f t="shared" si="665"/>
        <v/>
      </c>
      <c r="CT296" s="9">
        <f t="shared" si="666"/>
        <v>4.2384707471789724</v>
      </c>
      <c r="CU296" s="9"/>
      <c r="CV296" s="3"/>
      <c r="CW296" s="3">
        <f t="shared" si="667"/>
        <v>7.5103632453405976E-3</v>
      </c>
      <c r="CX296" s="3">
        <f t="shared" si="668"/>
        <v>0.91610710547150664</v>
      </c>
      <c r="CY296" s="3">
        <f t="shared" si="669"/>
        <v>1.9313514702495312E-2</v>
      </c>
      <c r="CZ296" s="10">
        <f t="shared" si="670"/>
        <v>0.39067575494501439</v>
      </c>
      <c r="DA296" s="3">
        <f t="shared" si="671"/>
        <v>0.92383982839433343</v>
      </c>
      <c r="DB296" s="3">
        <f t="shared" si="672"/>
        <v>1.8696039255789335E-2</v>
      </c>
      <c r="DC296" s="3">
        <f t="shared" si="673"/>
        <v>2.6443723227866727</v>
      </c>
      <c r="DD296" s="3">
        <f t="shared" si="674"/>
        <v>2.0215411822372464E-2</v>
      </c>
      <c r="DE296" s="3">
        <f t="shared" si="675"/>
        <v>3.3027072646671526E-2</v>
      </c>
      <c r="DF296" s="10">
        <f t="shared" si="676"/>
        <v>46.674609449770571</v>
      </c>
      <c r="DG296" s="1">
        <f t="shared" si="677"/>
        <v>0.9424275917044701</v>
      </c>
    </row>
    <row r="297" spans="1:111" ht="13" x14ac:dyDescent="0.15">
      <c r="A297" s="1" t="s">
        <v>413</v>
      </c>
      <c r="B297" s="2" t="s">
        <v>502</v>
      </c>
      <c r="C297" s="2" t="s">
        <v>325</v>
      </c>
      <c r="D297" s="3" t="s">
        <v>529</v>
      </c>
      <c r="E297" s="3" t="s">
        <v>531</v>
      </c>
      <c r="G297" s="4" t="str">
        <f t="shared" si="545"/>
        <v>ok</v>
      </c>
      <c r="I297" s="5">
        <v>0</v>
      </c>
      <c r="J297" s="5">
        <v>0.105</v>
      </c>
      <c r="K297" s="5"/>
      <c r="L297" s="5"/>
      <c r="M297" s="5">
        <v>0.1</v>
      </c>
      <c r="N297" s="5">
        <v>0</v>
      </c>
      <c r="O297" s="5"/>
      <c r="P297" s="5">
        <v>0</v>
      </c>
      <c r="Q297" s="5">
        <v>0</v>
      </c>
      <c r="R297" s="5">
        <v>64.022000000000006</v>
      </c>
      <c r="S297" s="5">
        <v>1.8129999999999999</v>
      </c>
      <c r="T297" s="5"/>
      <c r="U297" s="5"/>
      <c r="V297" s="5">
        <v>32.185000000000002</v>
      </c>
      <c r="W297" s="5"/>
      <c r="X297" s="5">
        <v>0.26</v>
      </c>
      <c r="Y297" s="5">
        <v>0.63300000000000001</v>
      </c>
      <c r="Z297" s="5"/>
      <c r="AA297" s="5"/>
      <c r="AB297" s="5"/>
      <c r="AC297" s="5"/>
      <c r="AD297" s="5"/>
      <c r="AE297" s="5">
        <v>0.14399999999999999</v>
      </c>
      <c r="AF297" s="5"/>
      <c r="AG297" s="5"/>
      <c r="AH297" s="5"/>
      <c r="AI297" s="4">
        <f t="shared" si="612"/>
        <v>99.262000000000015</v>
      </c>
      <c r="AJ297" s="1"/>
      <c r="AL297" s="6">
        <f t="shared" si="613"/>
        <v>0</v>
      </c>
      <c r="AM297" s="6">
        <f t="shared" si="614"/>
        <v>9.367034732617921E-2</v>
      </c>
      <c r="AN297" s="6" t="str">
        <f t="shared" si="615"/>
        <v/>
      </c>
      <c r="AO297" s="6" t="str">
        <f t="shared" si="616"/>
        <v/>
      </c>
      <c r="AP297" s="6">
        <f t="shared" si="617"/>
        <v>7.8398708493591873E-2</v>
      </c>
      <c r="AQ297" s="6">
        <f t="shared" si="618"/>
        <v>0</v>
      </c>
      <c r="AR297" s="6" t="str">
        <f t="shared" si="619"/>
        <v/>
      </c>
      <c r="AS297" s="6">
        <f t="shared" si="620"/>
        <v>0</v>
      </c>
      <c r="AT297" s="6">
        <f t="shared" si="621"/>
        <v>0</v>
      </c>
      <c r="AU297" s="6">
        <f t="shared" si="622"/>
        <v>48.776993340116391</v>
      </c>
      <c r="AV297" s="6">
        <f t="shared" si="623"/>
        <v>0.43591837886920659</v>
      </c>
      <c r="AW297" s="6" t="str">
        <f t="shared" si="624"/>
        <v/>
      </c>
      <c r="AX297" s="6" t="str">
        <f t="shared" si="625"/>
        <v/>
      </c>
      <c r="AY297" s="6">
        <f t="shared" si="626"/>
        <v>50.004127287132476</v>
      </c>
      <c r="AZ297" s="6" t="str">
        <f t="shared" si="627"/>
        <v/>
      </c>
      <c r="BA297" s="6">
        <f t="shared" si="628"/>
        <v>0.17288745817898221</v>
      </c>
      <c r="BB297" s="6">
        <f t="shared" si="629"/>
        <v>0.25900425444517261</v>
      </c>
      <c r="BC297" s="6" t="str">
        <f t="shared" si="630"/>
        <v/>
      </c>
      <c r="BD297" s="6" t="str">
        <f t="shared" si="631"/>
        <v/>
      </c>
      <c r="BE297" s="6" t="str">
        <f t="shared" si="632"/>
        <v/>
      </c>
      <c r="BF297" s="6" t="str">
        <f t="shared" si="633"/>
        <v/>
      </c>
      <c r="BG297" s="6" t="str">
        <f t="shared" si="634"/>
        <v/>
      </c>
      <c r="BH297" s="6">
        <f t="shared" si="635"/>
        <v>0.17900022543801222</v>
      </c>
      <c r="BI297" s="6" t="str">
        <f t="shared" si="636"/>
        <v/>
      </c>
      <c r="BJ297" s="6" t="str">
        <f t="shared" si="637"/>
        <v/>
      </c>
      <c r="BK297" s="6" t="str">
        <f t="shared" si="638"/>
        <v/>
      </c>
      <c r="BM297" s="1">
        <v>2</v>
      </c>
      <c r="BN297" s="7">
        <f t="shared" si="639"/>
        <v>0</v>
      </c>
      <c r="BO297" s="8">
        <f t="shared" si="640"/>
        <v>1.8734069465235841E-3</v>
      </c>
      <c r="BP297" s="8" t="str">
        <f t="shared" si="641"/>
        <v/>
      </c>
      <c r="BQ297" s="8" t="str">
        <f t="shared" si="642"/>
        <v/>
      </c>
      <c r="BR297" s="8">
        <f t="shared" si="643"/>
        <v>1.5679741698718375E-3</v>
      </c>
      <c r="BS297" s="8">
        <f t="shared" si="644"/>
        <v>0</v>
      </c>
      <c r="BT297" s="8" t="str">
        <f t="shared" si="645"/>
        <v/>
      </c>
      <c r="BU297" s="8">
        <f t="shared" si="646"/>
        <v>0</v>
      </c>
      <c r="BV297" s="8">
        <f t="shared" si="647"/>
        <v>0</v>
      </c>
      <c r="BW297" s="8">
        <f t="shared" si="648"/>
        <v>0.97553986680232785</v>
      </c>
      <c r="BX297" s="8">
        <f t="shared" si="649"/>
        <v>8.7183675773841313E-3</v>
      </c>
      <c r="BZ297" s="7" t="str">
        <f t="shared" si="650"/>
        <v/>
      </c>
      <c r="CA297" s="8" t="str">
        <f t="shared" si="651"/>
        <v/>
      </c>
      <c r="CB297" s="8">
        <f t="shared" si="652"/>
        <v>1.0000825457426494</v>
      </c>
      <c r="CD297" s="7" t="str">
        <f t="shared" si="653"/>
        <v/>
      </c>
      <c r="CE297" s="8">
        <f t="shared" si="654"/>
        <v>3.4577491635796442E-3</v>
      </c>
      <c r="CF297" s="8">
        <f t="shared" si="655"/>
        <v>5.1800850889034524E-3</v>
      </c>
      <c r="CG297" s="8" t="str">
        <f t="shared" si="656"/>
        <v/>
      </c>
      <c r="CH297" s="8" t="str">
        <f t="shared" si="657"/>
        <v/>
      </c>
      <c r="CI297" s="8" t="str">
        <f t="shared" si="658"/>
        <v/>
      </c>
      <c r="CJ297" s="8">
        <f t="shared" si="659"/>
        <v>8.6378342524830974E-3</v>
      </c>
      <c r="CK297" s="7" t="str">
        <f t="shared" si="660"/>
        <v/>
      </c>
      <c r="CL297" s="8" t="str">
        <f t="shared" si="661"/>
        <v/>
      </c>
      <c r="CM297" s="8">
        <f t="shared" si="662"/>
        <v>3.5800045087602443E-3</v>
      </c>
      <c r="CO297" s="8" t="str">
        <f t="shared" si="663"/>
        <v/>
      </c>
      <c r="CP297" s="8" t="str">
        <f t="shared" si="664"/>
        <v/>
      </c>
      <c r="CQ297" s="8" t="str">
        <f t="shared" si="665"/>
        <v/>
      </c>
      <c r="CT297" s="9">
        <f t="shared" si="666"/>
        <v>1.2271339470160854</v>
      </c>
      <c r="CU297" s="9"/>
      <c r="CV297" s="3"/>
      <c r="CW297" s="3">
        <f t="shared" si="667"/>
        <v>1.8732523175198645E-3</v>
      </c>
      <c r="CX297" s="3">
        <f t="shared" si="668"/>
        <v>0.97545934678612289</v>
      </c>
      <c r="CY297" s="3">
        <f t="shared" si="669"/>
        <v>8.7176479726580724E-3</v>
      </c>
      <c r="CZ297" s="10">
        <f t="shared" si="670"/>
        <v>9.367034732617921E-2</v>
      </c>
      <c r="DA297" s="3">
        <f t="shared" si="671"/>
        <v>0.9773325991036429</v>
      </c>
      <c r="DB297" s="3">
        <f t="shared" si="672"/>
        <v>8.6429973561416504E-3</v>
      </c>
      <c r="DC297" s="3">
        <f t="shared" si="673"/>
        <v>0.86781009149336141</v>
      </c>
      <c r="DD297" s="3">
        <f t="shared" si="674"/>
        <v>1.0197416401268311E-2</v>
      </c>
      <c r="DE297" s="3">
        <f t="shared" si="675"/>
        <v>8.6371212948914561E-3</v>
      </c>
      <c r="DF297" s="10">
        <f t="shared" si="676"/>
        <v>48.870663687442573</v>
      </c>
      <c r="DG297" s="1">
        <f t="shared" si="677"/>
        <v>0.98079006286830839</v>
      </c>
    </row>
    <row r="298" spans="1:111" ht="13" x14ac:dyDescent="0.15">
      <c r="A298" s="1" t="s">
        <v>413</v>
      </c>
      <c r="B298" s="2" t="s">
        <v>502</v>
      </c>
      <c r="C298" s="2" t="s">
        <v>326</v>
      </c>
      <c r="D298" s="3" t="s">
        <v>529</v>
      </c>
      <c r="E298" s="3" t="s">
        <v>531</v>
      </c>
      <c r="G298" s="4" t="str">
        <f t="shared" si="545"/>
        <v>ok</v>
      </c>
      <c r="I298" s="5">
        <v>0.01</v>
      </c>
      <c r="J298" s="5">
        <v>0.127</v>
      </c>
      <c r="K298" s="5"/>
      <c r="L298" s="5"/>
      <c r="M298" s="5">
        <v>0.10299999999999999</v>
      </c>
      <c r="N298" s="5">
        <v>0</v>
      </c>
      <c r="O298" s="5"/>
      <c r="P298" s="5">
        <v>0</v>
      </c>
      <c r="Q298" s="5">
        <v>0</v>
      </c>
      <c r="R298" s="5">
        <v>64.222999999999999</v>
      </c>
      <c r="S298" s="5">
        <v>1.6240000000000001</v>
      </c>
      <c r="T298" s="5"/>
      <c r="U298" s="5"/>
      <c r="V298" s="5">
        <v>31.792999999999999</v>
      </c>
      <c r="W298" s="5"/>
      <c r="X298" s="5">
        <v>0.21199999999999999</v>
      </c>
      <c r="Y298" s="5">
        <v>0.57999999999999996</v>
      </c>
      <c r="Z298" s="5"/>
      <c r="AA298" s="5"/>
      <c r="AB298" s="5"/>
      <c r="AC298" s="5"/>
      <c r="AD298" s="5"/>
      <c r="AE298" s="5">
        <v>0.11</v>
      </c>
      <c r="AF298" s="5"/>
      <c r="AG298" s="5"/>
      <c r="AH298" s="5"/>
      <c r="AI298" s="4">
        <f t="shared" si="612"/>
        <v>98.781999999999996</v>
      </c>
      <c r="AJ298" s="1"/>
      <c r="AL298" s="6">
        <f t="shared" si="613"/>
        <v>9.1198914113540721E-3</v>
      </c>
      <c r="AM298" s="6">
        <f t="shared" si="614"/>
        <v>0.11394160307354188</v>
      </c>
      <c r="AN298" s="6" t="str">
        <f t="shared" si="615"/>
        <v/>
      </c>
      <c r="AO298" s="6" t="str">
        <f t="shared" si="616"/>
        <v/>
      </c>
      <c r="AP298" s="6">
        <f t="shared" si="617"/>
        <v>8.1210447938280736E-2</v>
      </c>
      <c r="AQ298" s="6">
        <f t="shared" si="618"/>
        <v>0</v>
      </c>
      <c r="AR298" s="6" t="str">
        <f t="shared" si="619"/>
        <v/>
      </c>
      <c r="AS298" s="6">
        <f t="shared" si="620"/>
        <v>0</v>
      </c>
      <c r="AT298" s="6">
        <f t="shared" si="621"/>
        <v>0</v>
      </c>
      <c r="AU298" s="6">
        <f t="shared" si="622"/>
        <v>49.208729339379431</v>
      </c>
      <c r="AV298" s="6">
        <f t="shared" si="623"/>
        <v>0.39269843772210355</v>
      </c>
      <c r="AW298" s="6" t="str">
        <f t="shared" si="624"/>
        <v/>
      </c>
      <c r="AX298" s="6" t="str">
        <f t="shared" si="625"/>
        <v/>
      </c>
      <c r="AY298" s="6">
        <f t="shared" si="626"/>
        <v>49.676343503641931</v>
      </c>
      <c r="AZ298" s="6" t="str">
        <f t="shared" si="627"/>
        <v/>
      </c>
      <c r="BA298" s="6">
        <f t="shared" si="628"/>
        <v>0.14177242733517756</v>
      </c>
      <c r="BB298" s="6">
        <f t="shared" si="629"/>
        <v>0.23866951708267828</v>
      </c>
      <c r="BC298" s="6" t="str">
        <f t="shared" si="630"/>
        <v/>
      </c>
      <c r="BD298" s="6" t="str">
        <f t="shared" si="631"/>
        <v/>
      </c>
      <c r="BE298" s="6" t="str">
        <f t="shared" si="632"/>
        <v/>
      </c>
      <c r="BF298" s="6" t="str">
        <f t="shared" si="633"/>
        <v/>
      </c>
      <c r="BG298" s="6" t="str">
        <f t="shared" si="634"/>
        <v/>
      </c>
      <c r="BH298" s="6">
        <f t="shared" si="635"/>
        <v>0.13751483241549334</v>
      </c>
      <c r="BI298" s="6" t="str">
        <f t="shared" si="636"/>
        <v/>
      </c>
      <c r="BJ298" s="6" t="str">
        <f t="shared" si="637"/>
        <v/>
      </c>
      <c r="BK298" s="6" t="str">
        <f t="shared" si="638"/>
        <v/>
      </c>
      <c r="BM298" s="1">
        <v>2</v>
      </c>
      <c r="BN298" s="7">
        <f t="shared" si="639"/>
        <v>1.8239782822708145E-4</v>
      </c>
      <c r="BO298" s="8">
        <f t="shared" si="640"/>
        <v>2.2788320614708377E-3</v>
      </c>
      <c r="BP298" s="8" t="str">
        <f t="shared" si="641"/>
        <v/>
      </c>
      <c r="BQ298" s="8" t="str">
        <f t="shared" si="642"/>
        <v/>
      </c>
      <c r="BR298" s="8">
        <f t="shared" si="643"/>
        <v>1.6242089587656147E-3</v>
      </c>
      <c r="BS298" s="8">
        <f t="shared" si="644"/>
        <v>0</v>
      </c>
      <c r="BT298" s="8" t="str">
        <f t="shared" si="645"/>
        <v/>
      </c>
      <c r="BU298" s="8">
        <f t="shared" si="646"/>
        <v>0</v>
      </c>
      <c r="BV298" s="8">
        <f t="shared" si="647"/>
        <v>0</v>
      </c>
      <c r="BW298" s="8">
        <f t="shared" si="648"/>
        <v>0.98417458678758862</v>
      </c>
      <c r="BX298" s="8">
        <f t="shared" si="649"/>
        <v>7.8539687544420707E-3</v>
      </c>
      <c r="BZ298" s="7" t="str">
        <f t="shared" si="650"/>
        <v/>
      </c>
      <c r="CA298" s="8" t="str">
        <f t="shared" si="651"/>
        <v/>
      </c>
      <c r="CB298" s="8">
        <f t="shared" si="652"/>
        <v>0.99352687007283857</v>
      </c>
      <c r="CD298" s="7" t="str">
        <f t="shared" si="653"/>
        <v/>
      </c>
      <c r="CE298" s="8">
        <f t="shared" si="654"/>
        <v>2.8354485467035513E-3</v>
      </c>
      <c r="CF298" s="8">
        <f t="shared" si="655"/>
        <v>4.7733903416535654E-3</v>
      </c>
      <c r="CG298" s="8" t="str">
        <f t="shared" si="656"/>
        <v/>
      </c>
      <c r="CH298" s="8" t="str">
        <f t="shared" si="657"/>
        <v/>
      </c>
      <c r="CI298" s="8" t="str">
        <f t="shared" si="658"/>
        <v/>
      </c>
      <c r="CJ298" s="8">
        <f t="shared" si="659"/>
        <v>7.6088388883571167E-3</v>
      </c>
      <c r="CK298" s="7" t="str">
        <f t="shared" si="660"/>
        <v/>
      </c>
      <c r="CL298" s="8" t="str">
        <f t="shared" si="661"/>
        <v/>
      </c>
      <c r="CM298" s="8">
        <f t="shared" si="662"/>
        <v>2.7502966483098669E-3</v>
      </c>
      <c r="CO298" s="8" t="str">
        <f t="shared" si="663"/>
        <v/>
      </c>
      <c r="CP298" s="8" t="str">
        <f t="shared" si="664"/>
        <v/>
      </c>
      <c r="CQ298" s="8" t="str">
        <f t="shared" si="665"/>
        <v/>
      </c>
      <c r="CT298" s="9">
        <f t="shared" si="666"/>
        <v>0.4676141642624998</v>
      </c>
      <c r="CU298" s="9"/>
      <c r="CV298" s="3"/>
      <c r="CW298" s="3">
        <f t="shared" si="667"/>
        <v>2.2936793458880173E-3</v>
      </c>
      <c r="CX298" s="3">
        <f t="shared" si="668"/>
        <v>0.99058678374288522</v>
      </c>
      <c r="CY298" s="3">
        <f t="shared" si="669"/>
        <v>7.905139751143592E-3</v>
      </c>
      <c r="CZ298" s="10">
        <f t="shared" si="670"/>
        <v>0.12306149448489595</v>
      </c>
      <c r="DA298" s="3">
        <f t="shared" si="671"/>
        <v>0.99306404929436187</v>
      </c>
      <c r="DB298" s="3">
        <f t="shared" si="672"/>
        <v>7.8450590505772209E-3</v>
      </c>
      <c r="DC298" s="3">
        <f t="shared" si="673"/>
        <v>0.77314038213995939</v>
      </c>
      <c r="DD298" s="3">
        <f t="shared" si="674"/>
        <v>9.4674254732582536E-3</v>
      </c>
      <c r="DE298" s="3">
        <f t="shared" si="675"/>
        <v>7.6584127893785988E-3</v>
      </c>
      <c r="DF298" s="10">
        <f t="shared" si="676"/>
        <v>49.331790833864325</v>
      </c>
      <c r="DG298" s="1">
        <f t="shared" si="677"/>
        <v>0.99591797165128382</v>
      </c>
    </row>
    <row r="299" spans="1:111" ht="13" x14ac:dyDescent="0.15">
      <c r="A299" s="1" t="s">
        <v>413</v>
      </c>
      <c r="B299" s="2" t="s">
        <v>502</v>
      </c>
      <c r="C299" s="2" t="s">
        <v>327</v>
      </c>
      <c r="D299" s="3" t="s">
        <v>529</v>
      </c>
      <c r="E299" s="3" t="s">
        <v>531</v>
      </c>
      <c r="G299" s="4" t="str">
        <f t="shared" si="545"/>
        <v>ok</v>
      </c>
      <c r="I299" s="5">
        <v>0</v>
      </c>
      <c r="J299" s="5">
        <v>0.13600000000000001</v>
      </c>
      <c r="K299" s="5"/>
      <c r="L299" s="5"/>
      <c r="M299" s="5">
        <v>7.2999999999999995E-2</v>
      </c>
      <c r="N299" s="5">
        <v>0</v>
      </c>
      <c r="O299" s="5"/>
      <c r="P299" s="5">
        <v>0</v>
      </c>
      <c r="Q299" s="5">
        <v>0</v>
      </c>
      <c r="R299" s="5">
        <v>64.552999999999997</v>
      </c>
      <c r="S299" s="5">
        <v>1.1100000000000001</v>
      </c>
      <c r="T299" s="5"/>
      <c r="U299" s="5"/>
      <c r="V299" s="5">
        <v>32.203000000000003</v>
      </c>
      <c r="W299" s="5"/>
      <c r="X299" s="5">
        <v>0.17499999999999999</v>
      </c>
      <c r="Y299" s="5">
        <v>0.58899999999999997</v>
      </c>
      <c r="Z299" s="5"/>
      <c r="AA299" s="5"/>
      <c r="AB299" s="5"/>
      <c r="AC299" s="5"/>
      <c r="AD299" s="5"/>
      <c r="AE299" s="5">
        <v>0.152</v>
      </c>
      <c r="AF299" s="5"/>
      <c r="AG299" s="5"/>
      <c r="AH299" s="5"/>
      <c r="AI299" s="4">
        <f t="shared" si="612"/>
        <v>98.991</v>
      </c>
      <c r="AJ299" s="1"/>
      <c r="AL299" s="6">
        <f t="shared" si="613"/>
        <v>0</v>
      </c>
      <c r="AM299" s="6">
        <f t="shared" si="614"/>
        <v>0.12107670932771332</v>
      </c>
      <c r="AN299" s="6" t="str">
        <f t="shared" si="615"/>
        <v/>
      </c>
      <c r="AO299" s="6" t="str">
        <f t="shared" si="616"/>
        <v/>
      </c>
      <c r="AP299" s="6">
        <f t="shared" si="617"/>
        <v>5.7113744925589904E-2</v>
      </c>
      <c r="AQ299" s="6">
        <f t="shared" si="618"/>
        <v>0</v>
      </c>
      <c r="AR299" s="6" t="str">
        <f t="shared" si="619"/>
        <v/>
      </c>
      <c r="AS299" s="6">
        <f t="shared" si="620"/>
        <v>0</v>
      </c>
      <c r="AT299" s="6">
        <f t="shared" si="621"/>
        <v>0</v>
      </c>
      <c r="AU299" s="6">
        <f t="shared" si="622"/>
        <v>49.080738500930401</v>
      </c>
      <c r="AV299" s="6">
        <f t="shared" si="623"/>
        <v>0.2663417344697801</v>
      </c>
      <c r="AW299" s="6" t="str">
        <f t="shared" si="624"/>
        <v/>
      </c>
      <c r="AX299" s="6" t="str">
        <f t="shared" si="625"/>
        <v/>
      </c>
      <c r="AY299" s="6">
        <f t="shared" si="626"/>
        <v>49.929537101322097</v>
      </c>
      <c r="AZ299" s="6" t="str">
        <f t="shared" si="627"/>
        <v/>
      </c>
      <c r="BA299" s="6">
        <f t="shared" si="628"/>
        <v>0.1161280301091601</v>
      </c>
      <c r="BB299" s="6">
        <f t="shared" si="629"/>
        <v>0.24050679549570661</v>
      </c>
      <c r="BC299" s="6" t="str">
        <f t="shared" si="630"/>
        <v/>
      </c>
      <c r="BD299" s="6" t="str">
        <f t="shared" si="631"/>
        <v/>
      </c>
      <c r="BE299" s="6" t="str">
        <f t="shared" si="632"/>
        <v/>
      </c>
      <c r="BF299" s="6" t="str">
        <f t="shared" si="633"/>
        <v/>
      </c>
      <c r="BG299" s="6" t="str">
        <f t="shared" si="634"/>
        <v/>
      </c>
      <c r="BH299" s="6">
        <f t="shared" si="635"/>
        <v>0.18855738341956246</v>
      </c>
      <c r="BI299" s="6" t="str">
        <f t="shared" si="636"/>
        <v/>
      </c>
      <c r="BJ299" s="6" t="str">
        <f t="shared" si="637"/>
        <v/>
      </c>
      <c r="BK299" s="6" t="str">
        <f t="shared" si="638"/>
        <v/>
      </c>
      <c r="BM299" s="1">
        <v>2</v>
      </c>
      <c r="BN299" s="7">
        <f t="shared" si="639"/>
        <v>0</v>
      </c>
      <c r="BO299" s="8">
        <f t="shared" si="640"/>
        <v>2.4215341865542663E-3</v>
      </c>
      <c r="BP299" s="8" t="str">
        <f t="shared" si="641"/>
        <v/>
      </c>
      <c r="BQ299" s="8" t="str">
        <f t="shared" si="642"/>
        <v/>
      </c>
      <c r="BR299" s="8">
        <f t="shared" si="643"/>
        <v>1.1422748985117981E-3</v>
      </c>
      <c r="BS299" s="8">
        <f t="shared" si="644"/>
        <v>0</v>
      </c>
      <c r="BT299" s="8" t="str">
        <f t="shared" si="645"/>
        <v/>
      </c>
      <c r="BU299" s="8">
        <f t="shared" si="646"/>
        <v>0</v>
      </c>
      <c r="BV299" s="8">
        <f t="shared" si="647"/>
        <v>0</v>
      </c>
      <c r="BW299" s="8">
        <f t="shared" si="648"/>
        <v>0.98161477001860797</v>
      </c>
      <c r="BX299" s="8">
        <f t="shared" si="649"/>
        <v>5.3268346893956021E-3</v>
      </c>
      <c r="BZ299" s="7" t="str">
        <f t="shared" si="650"/>
        <v/>
      </c>
      <c r="CA299" s="8" t="str">
        <f t="shared" si="651"/>
        <v/>
      </c>
      <c r="CB299" s="8">
        <f t="shared" si="652"/>
        <v>0.99859074202644194</v>
      </c>
      <c r="CD299" s="7" t="str">
        <f t="shared" si="653"/>
        <v/>
      </c>
      <c r="CE299" s="8">
        <f t="shared" si="654"/>
        <v>2.3225606021832022E-3</v>
      </c>
      <c r="CF299" s="8">
        <f t="shared" si="655"/>
        <v>4.810135909914132E-3</v>
      </c>
      <c r="CG299" s="8" t="str">
        <f t="shared" si="656"/>
        <v/>
      </c>
      <c r="CH299" s="8" t="str">
        <f t="shared" si="657"/>
        <v/>
      </c>
      <c r="CI299" s="8" t="str">
        <f t="shared" si="658"/>
        <v/>
      </c>
      <c r="CJ299" s="8">
        <f t="shared" si="659"/>
        <v>7.1326965120973342E-3</v>
      </c>
      <c r="CK299" s="7" t="str">
        <f t="shared" si="660"/>
        <v/>
      </c>
      <c r="CL299" s="8" t="str">
        <f t="shared" si="661"/>
        <v/>
      </c>
      <c r="CM299" s="8">
        <f t="shared" si="662"/>
        <v>3.7711476683912493E-3</v>
      </c>
      <c r="CO299" s="8" t="str">
        <f t="shared" si="663"/>
        <v/>
      </c>
      <c r="CP299" s="8" t="str">
        <f t="shared" si="664"/>
        <v/>
      </c>
      <c r="CQ299" s="8" t="str">
        <f t="shared" si="665"/>
        <v/>
      </c>
      <c r="CT299" s="9">
        <f t="shared" si="666"/>
        <v>0.84879860039169586</v>
      </c>
      <c r="CU299" s="9"/>
      <c r="CV299" s="3"/>
      <c r="CW299" s="3">
        <f t="shared" si="667"/>
        <v>2.4249515688882142E-3</v>
      </c>
      <c r="CX299" s="3">
        <f t="shared" si="668"/>
        <v>0.98300007070625894</v>
      </c>
      <c r="CY299" s="3">
        <f t="shared" si="669"/>
        <v>5.3343521677217303E-3</v>
      </c>
      <c r="CZ299" s="10">
        <f t="shared" si="670"/>
        <v>0.12107670932771332</v>
      </c>
      <c r="DA299" s="3">
        <f t="shared" si="671"/>
        <v>0.98542502227514706</v>
      </c>
      <c r="DB299" s="3">
        <f t="shared" si="672"/>
        <v>5.296520380529521E-3</v>
      </c>
      <c r="DC299" s="3">
        <f t="shared" si="673"/>
        <v>0.62297656007464686</v>
      </c>
      <c r="DD299" s="3">
        <f t="shared" si="674"/>
        <v>6.4322947442767633E-3</v>
      </c>
      <c r="DE299" s="3">
        <f t="shared" si="675"/>
        <v>7.1427625071137152E-3</v>
      </c>
      <c r="DF299" s="10">
        <f t="shared" si="676"/>
        <v>49.201815210258111</v>
      </c>
      <c r="DG299" s="1">
        <f t="shared" si="677"/>
        <v>0.98775086058351158</v>
      </c>
    </row>
    <row r="300" spans="1:111" ht="13" x14ac:dyDescent="0.15">
      <c r="A300" s="1" t="s">
        <v>413</v>
      </c>
      <c r="B300" s="2" t="s">
        <v>502</v>
      </c>
      <c r="C300" s="2" t="s">
        <v>328</v>
      </c>
      <c r="D300" s="3" t="s">
        <v>529</v>
      </c>
      <c r="E300" s="3" t="s">
        <v>531</v>
      </c>
      <c r="G300" s="4" t="str">
        <f t="shared" si="545"/>
        <v>ok</v>
      </c>
      <c r="I300" s="5">
        <v>0</v>
      </c>
      <c r="J300" s="5">
        <v>0.11799999999999999</v>
      </c>
      <c r="K300" s="5"/>
      <c r="L300" s="5"/>
      <c r="M300" s="5">
        <v>0</v>
      </c>
      <c r="N300" s="5">
        <v>0</v>
      </c>
      <c r="O300" s="5"/>
      <c r="P300" s="5">
        <v>0</v>
      </c>
      <c r="Q300" s="5">
        <v>0</v>
      </c>
      <c r="R300" s="5">
        <v>63.994</v>
      </c>
      <c r="S300" s="5">
        <v>1.9730000000000001</v>
      </c>
      <c r="T300" s="5"/>
      <c r="U300" s="5"/>
      <c r="V300" s="5">
        <v>32.337000000000003</v>
      </c>
      <c r="W300" s="5"/>
      <c r="X300" s="5">
        <v>0.23400000000000001</v>
      </c>
      <c r="Y300" s="5">
        <v>0.60099999999999998</v>
      </c>
      <c r="Z300" s="5"/>
      <c r="AA300" s="5"/>
      <c r="AB300" s="5"/>
      <c r="AC300" s="5"/>
      <c r="AD300" s="5"/>
      <c r="AE300" s="5">
        <v>0.108</v>
      </c>
      <c r="AF300" s="5"/>
      <c r="AG300" s="5"/>
      <c r="AH300" s="5"/>
      <c r="AI300" s="4">
        <f t="shared" si="612"/>
        <v>99.364999999999995</v>
      </c>
      <c r="AJ300" s="1"/>
      <c r="AL300" s="6">
        <f t="shared" si="613"/>
        <v>0</v>
      </c>
      <c r="AM300" s="6">
        <f t="shared" si="614"/>
        <v>0.10515053432136678</v>
      </c>
      <c r="AN300" s="6" t="str">
        <f t="shared" si="615"/>
        <v/>
      </c>
      <c r="AO300" s="6" t="str">
        <f t="shared" si="616"/>
        <v/>
      </c>
      <c r="AP300" s="6">
        <f t="shared" si="617"/>
        <v>0</v>
      </c>
      <c r="AQ300" s="6">
        <f t="shared" si="618"/>
        <v>0</v>
      </c>
      <c r="AR300" s="6" t="str">
        <f t="shared" si="619"/>
        <v/>
      </c>
      <c r="AS300" s="6">
        <f t="shared" si="620"/>
        <v>0</v>
      </c>
      <c r="AT300" s="6">
        <f t="shared" si="621"/>
        <v>0</v>
      </c>
      <c r="AU300" s="6">
        <f t="shared" si="622"/>
        <v>48.701427538779775</v>
      </c>
      <c r="AV300" s="6">
        <f t="shared" si="623"/>
        <v>0.47386115214341695</v>
      </c>
      <c r="AW300" s="6" t="str">
        <f t="shared" si="624"/>
        <v/>
      </c>
      <c r="AX300" s="6" t="str">
        <f t="shared" si="625"/>
        <v/>
      </c>
      <c r="AY300" s="6">
        <f t="shared" si="626"/>
        <v>50.184397011462551</v>
      </c>
      <c r="AZ300" s="6" t="str">
        <f t="shared" si="627"/>
        <v/>
      </c>
      <c r="BA300" s="6">
        <f t="shared" si="628"/>
        <v>0.15542563264206774</v>
      </c>
      <c r="BB300" s="6">
        <f t="shared" si="629"/>
        <v>0.24563729430899067</v>
      </c>
      <c r="BC300" s="6" t="str">
        <f t="shared" si="630"/>
        <v/>
      </c>
      <c r="BD300" s="6" t="str">
        <f t="shared" si="631"/>
        <v/>
      </c>
      <c r="BE300" s="6" t="str">
        <f t="shared" si="632"/>
        <v/>
      </c>
      <c r="BF300" s="6" t="str">
        <f t="shared" si="633"/>
        <v/>
      </c>
      <c r="BG300" s="6" t="str">
        <f t="shared" si="634"/>
        <v/>
      </c>
      <c r="BH300" s="6">
        <f t="shared" si="635"/>
        <v>0.13410083634182129</v>
      </c>
      <c r="BI300" s="6" t="str">
        <f t="shared" si="636"/>
        <v/>
      </c>
      <c r="BJ300" s="6" t="str">
        <f t="shared" si="637"/>
        <v/>
      </c>
      <c r="BK300" s="6" t="str">
        <f t="shared" si="638"/>
        <v/>
      </c>
      <c r="BM300" s="1">
        <v>2</v>
      </c>
      <c r="BN300" s="7">
        <f t="shared" si="639"/>
        <v>0</v>
      </c>
      <c r="BO300" s="8">
        <f t="shared" si="640"/>
        <v>2.1030106864273358E-3</v>
      </c>
      <c r="BP300" s="8" t="str">
        <f t="shared" si="641"/>
        <v/>
      </c>
      <c r="BQ300" s="8" t="str">
        <f t="shared" si="642"/>
        <v/>
      </c>
      <c r="BR300" s="8">
        <f t="shared" si="643"/>
        <v>0</v>
      </c>
      <c r="BS300" s="8">
        <f t="shared" si="644"/>
        <v>0</v>
      </c>
      <c r="BT300" s="8" t="str">
        <f t="shared" si="645"/>
        <v/>
      </c>
      <c r="BU300" s="8">
        <f t="shared" si="646"/>
        <v>0</v>
      </c>
      <c r="BV300" s="8">
        <f t="shared" si="647"/>
        <v>0</v>
      </c>
      <c r="BW300" s="8">
        <f t="shared" si="648"/>
        <v>0.97402855077559547</v>
      </c>
      <c r="BX300" s="8">
        <f t="shared" si="649"/>
        <v>9.477223042868339E-3</v>
      </c>
      <c r="BZ300" s="7" t="str">
        <f t="shared" si="650"/>
        <v/>
      </c>
      <c r="CA300" s="8" t="str">
        <f t="shared" si="651"/>
        <v/>
      </c>
      <c r="CB300" s="8">
        <f t="shared" si="652"/>
        <v>1.0036879402292511</v>
      </c>
      <c r="CD300" s="7" t="str">
        <f t="shared" si="653"/>
        <v/>
      </c>
      <c r="CE300" s="8">
        <f t="shared" si="654"/>
        <v>3.1085126528413547E-3</v>
      </c>
      <c r="CF300" s="8">
        <f t="shared" si="655"/>
        <v>4.9127458861798132E-3</v>
      </c>
      <c r="CG300" s="8" t="str">
        <f t="shared" si="656"/>
        <v/>
      </c>
      <c r="CH300" s="8" t="str">
        <f t="shared" si="657"/>
        <v/>
      </c>
      <c r="CI300" s="8" t="str">
        <f t="shared" si="658"/>
        <v/>
      </c>
      <c r="CJ300" s="8">
        <f t="shared" si="659"/>
        <v>8.0212585390211678E-3</v>
      </c>
      <c r="CK300" s="7" t="str">
        <f t="shared" si="660"/>
        <v/>
      </c>
      <c r="CL300" s="8" t="str">
        <f t="shared" si="661"/>
        <v/>
      </c>
      <c r="CM300" s="8">
        <f t="shared" si="662"/>
        <v>2.6820167268364259E-3</v>
      </c>
      <c r="CO300" s="8" t="str">
        <f t="shared" si="663"/>
        <v/>
      </c>
      <c r="CP300" s="8" t="str">
        <f t="shared" si="664"/>
        <v/>
      </c>
      <c r="CQ300" s="8" t="str">
        <f t="shared" si="665"/>
        <v/>
      </c>
      <c r="CT300" s="9">
        <f t="shared" si="666"/>
        <v>1.4829694726827753</v>
      </c>
      <c r="CU300" s="9"/>
      <c r="CV300" s="3"/>
      <c r="CW300" s="3">
        <f t="shared" si="667"/>
        <v>2.0952834064609663E-3</v>
      </c>
      <c r="CX300" s="3">
        <f t="shared" si="668"/>
        <v>0.97044959068963099</v>
      </c>
      <c r="CY300" s="3">
        <f t="shared" si="669"/>
        <v>9.4424000359152067E-3</v>
      </c>
      <c r="CZ300" s="10">
        <f t="shared" si="670"/>
        <v>0.10515053432136678</v>
      </c>
      <c r="DA300" s="3">
        <f t="shared" si="671"/>
        <v>0.97254487409609203</v>
      </c>
      <c r="DB300" s="3">
        <f t="shared" si="672"/>
        <v>9.3675366937521123E-3</v>
      </c>
      <c r="DC300" s="3">
        <f t="shared" si="673"/>
        <v>0.87492407909447545</v>
      </c>
      <c r="DD300" s="3">
        <f t="shared" si="674"/>
        <v>9.3675366937521123E-3</v>
      </c>
      <c r="DE300" s="3">
        <f t="shared" si="675"/>
        <v>7.9917853124637957E-3</v>
      </c>
      <c r="DF300" s="10">
        <f t="shared" si="676"/>
        <v>48.806578073101143</v>
      </c>
      <c r="DG300" s="1">
        <f t="shared" si="677"/>
        <v>0.97564196486329924</v>
      </c>
    </row>
    <row r="301" spans="1:111" ht="13" x14ac:dyDescent="0.15">
      <c r="A301" s="1" t="s">
        <v>413</v>
      </c>
      <c r="B301" s="2" t="s">
        <v>502</v>
      </c>
      <c r="C301" s="2" t="s">
        <v>329</v>
      </c>
      <c r="D301" s="3" t="s">
        <v>529</v>
      </c>
      <c r="E301" s="3" t="s">
        <v>532</v>
      </c>
      <c r="F301" s="3" t="s">
        <v>536</v>
      </c>
      <c r="G301" s="4" t="str">
        <f t="shared" si="545"/>
        <v>ok</v>
      </c>
      <c r="I301" s="5">
        <v>0</v>
      </c>
      <c r="J301" s="5">
        <v>0.36199999999999999</v>
      </c>
      <c r="K301" s="5"/>
      <c r="L301" s="5"/>
      <c r="M301" s="5">
        <v>8.5999999999999993E-2</v>
      </c>
      <c r="N301" s="5">
        <v>0</v>
      </c>
      <c r="O301" s="5"/>
      <c r="P301" s="5">
        <v>0.124</v>
      </c>
      <c r="Q301" s="5">
        <v>0</v>
      </c>
      <c r="R301" s="5">
        <v>58.674999999999997</v>
      </c>
      <c r="S301" s="5">
        <v>4.7350000000000003</v>
      </c>
      <c r="T301" s="5"/>
      <c r="U301" s="5"/>
      <c r="V301" s="5">
        <v>31.295000000000002</v>
      </c>
      <c r="W301" s="5"/>
      <c r="X301" s="5">
        <v>1.1259999999999999</v>
      </c>
      <c r="Y301" s="5">
        <v>1.708</v>
      </c>
      <c r="Z301" s="5"/>
      <c r="AA301" s="5"/>
      <c r="AB301" s="5"/>
      <c r="AC301" s="5"/>
      <c r="AD301" s="5"/>
      <c r="AE301" s="5">
        <v>3.2000000000000001E-2</v>
      </c>
      <c r="AF301" s="5"/>
      <c r="AG301" s="5"/>
      <c r="AH301" s="5"/>
      <c r="AI301" s="4">
        <f t="shared" si="612"/>
        <v>98.143000000000001</v>
      </c>
      <c r="AJ301" s="1"/>
      <c r="AL301" s="6">
        <f t="shared" si="613"/>
        <v>0</v>
      </c>
      <c r="AM301" s="6">
        <f t="shared" si="614"/>
        <v>0.33510026829273626</v>
      </c>
      <c r="AN301" s="6" t="str">
        <f t="shared" si="615"/>
        <v/>
      </c>
      <c r="AO301" s="6" t="str">
        <f t="shared" si="616"/>
        <v/>
      </c>
      <c r="AP301" s="6">
        <f t="shared" si="617"/>
        <v>6.9961761094346042E-2</v>
      </c>
      <c r="AQ301" s="6">
        <f t="shared" si="618"/>
        <v>0</v>
      </c>
      <c r="AR301" s="6" t="str">
        <f t="shared" si="619"/>
        <v/>
      </c>
      <c r="AS301" s="6">
        <f t="shared" si="620"/>
        <v>3.1363662974726217E-2</v>
      </c>
      <c r="AT301" s="6">
        <f t="shared" si="621"/>
        <v>0</v>
      </c>
      <c r="AU301" s="6">
        <f t="shared" si="622"/>
        <v>46.386570094044778</v>
      </c>
      <c r="AV301" s="6">
        <f t="shared" si="623"/>
        <v>1.1813558399829243</v>
      </c>
      <c r="AW301" s="6" t="str">
        <f t="shared" si="624"/>
        <v/>
      </c>
      <c r="AX301" s="6" t="str">
        <f t="shared" si="625"/>
        <v/>
      </c>
      <c r="AY301" s="6">
        <f t="shared" si="626"/>
        <v>50.452264971062093</v>
      </c>
      <c r="AZ301" s="6" t="str">
        <f t="shared" si="627"/>
        <v/>
      </c>
      <c r="BA301" s="6">
        <f t="shared" si="628"/>
        <v>0.77693002489056173</v>
      </c>
      <c r="BB301" s="6">
        <f t="shared" si="629"/>
        <v>0.72517767856871651</v>
      </c>
      <c r="BC301" s="6" t="str">
        <f t="shared" si="630"/>
        <v/>
      </c>
      <c r="BD301" s="6" t="str">
        <f t="shared" si="631"/>
        <v/>
      </c>
      <c r="BE301" s="6" t="str">
        <f t="shared" si="632"/>
        <v/>
      </c>
      <c r="BF301" s="6" t="str">
        <f t="shared" si="633"/>
        <v/>
      </c>
      <c r="BG301" s="6" t="str">
        <f t="shared" si="634"/>
        <v/>
      </c>
      <c r="BH301" s="6">
        <f t="shared" si="635"/>
        <v>4.1275699089114035E-2</v>
      </c>
      <c r="BI301" s="6" t="str">
        <f t="shared" si="636"/>
        <v/>
      </c>
      <c r="BJ301" s="6" t="str">
        <f t="shared" si="637"/>
        <v/>
      </c>
      <c r="BK301" s="6" t="str">
        <f t="shared" si="638"/>
        <v/>
      </c>
      <c r="BM301" s="1">
        <v>2</v>
      </c>
      <c r="BN301" s="7">
        <f t="shared" si="639"/>
        <v>0</v>
      </c>
      <c r="BO301" s="8">
        <f t="shared" si="640"/>
        <v>6.7020053658547254E-3</v>
      </c>
      <c r="BP301" s="8" t="str">
        <f t="shared" si="641"/>
        <v/>
      </c>
      <c r="BQ301" s="8" t="str">
        <f t="shared" si="642"/>
        <v/>
      </c>
      <c r="BR301" s="8">
        <f t="shared" si="643"/>
        <v>1.3992352218869209E-3</v>
      </c>
      <c r="BS301" s="8">
        <f t="shared" si="644"/>
        <v>0</v>
      </c>
      <c r="BT301" s="8" t="str">
        <f t="shared" si="645"/>
        <v/>
      </c>
      <c r="BU301" s="8">
        <f t="shared" si="646"/>
        <v>6.2727325949452431E-4</v>
      </c>
      <c r="BV301" s="8">
        <f t="shared" si="647"/>
        <v>0</v>
      </c>
      <c r="BW301" s="8">
        <f t="shared" si="648"/>
        <v>0.92773140188089553</v>
      </c>
      <c r="BX301" s="8">
        <f t="shared" si="649"/>
        <v>2.3627116799658485E-2</v>
      </c>
      <c r="BZ301" s="7" t="str">
        <f t="shared" si="650"/>
        <v/>
      </c>
      <c r="CA301" s="8" t="str">
        <f t="shared" si="651"/>
        <v/>
      </c>
      <c r="CB301" s="8">
        <f t="shared" si="652"/>
        <v>1.0090452994212418</v>
      </c>
      <c r="CD301" s="7" t="str">
        <f t="shared" si="653"/>
        <v/>
      </c>
      <c r="CE301" s="8">
        <f t="shared" si="654"/>
        <v>1.5538600497811235E-2</v>
      </c>
      <c r="CF301" s="8">
        <f t="shared" si="655"/>
        <v>1.450355357137433E-2</v>
      </c>
      <c r="CG301" s="8" t="str">
        <f t="shared" si="656"/>
        <v/>
      </c>
      <c r="CH301" s="8" t="str">
        <f t="shared" si="657"/>
        <v/>
      </c>
      <c r="CI301" s="8" t="str">
        <f t="shared" si="658"/>
        <v/>
      </c>
      <c r="CJ301" s="8">
        <f t="shared" si="659"/>
        <v>3.0042154069185565E-2</v>
      </c>
      <c r="CK301" s="7" t="str">
        <f t="shared" si="660"/>
        <v/>
      </c>
      <c r="CL301" s="8" t="str">
        <f t="shared" si="661"/>
        <v/>
      </c>
      <c r="CM301" s="8">
        <f t="shared" si="662"/>
        <v>8.2551398178228074E-4</v>
      </c>
      <c r="CO301" s="8" t="str">
        <f t="shared" si="663"/>
        <v/>
      </c>
      <c r="CP301" s="8" t="str">
        <f t="shared" si="664"/>
        <v/>
      </c>
      <c r="CQ301" s="8" t="str">
        <f t="shared" si="665"/>
        <v/>
      </c>
      <c r="CT301" s="9">
        <f t="shared" si="666"/>
        <v>4.0656948770173145</v>
      </c>
      <c r="CU301" s="9"/>
      <c r="CV301" s="3"/>
      <c r="CW301" s="3">
        <f t="shared" si="667"/>
        <v>6.641927146084318E-3</v>
      </c>
      <c r="CX301" s="3">
        <f t="shared" si="668"/>
        <v>0.91941501775293388</v>
      </c>
      <c r="CY301" s="3">
        <f t="shared" si="669"/>
        <v>2.3415318235177639E-2</v>
      </c>
      <c r="CZ301" s="10">
        <f t="shared" si="670"/>
        <v>0.33510026829273626</v>
      </c>
      <c r="DA301" s="3">
        <f t="shared" si="671"/>
        <v>0.92605694489901813</v>
      </c>
      <c r="DB301" s="3">
        <f t="shared" si="672"/>
        <v>2.273833325606231E-2</v>
      </c>
      <c r="DC301" s="3">
        <f t="shared" si="673"/>
        <v>2.6834635434422025</v>
      </c>
      <c r="DD301" s="3">
        <f t="shared" si="674"/>
        <v>2.4084933310934219E-2</v>
      </c>
      <c r="DE301" s="3">
        <f t="shared" si="675"/>
        <v>2.9772849728765243E-2</v>
      </c>
      <c r="DF301" s="10">
        <f t="shared" si="676"/>
        <v>46.721670362337512</v>
      </c>
      <c r="DG301" s="1">
        <f t="shared" si="677"/>
        <v>0.94145625403481581</v>
      </c>
    </row>
    <row r="302" spans="1:111" ht="13" x14ac:dyDescent="0.15">
      <c r="A302" s="1" t="s">
        <v>413</v>
      </c>
      <c r="B302" s="2" t="s">
        <v>502</v>
      </c>
      <c r="C302" s="2" t="s">
        <v>330</v>
      </c>
      <c r="D302" s="3" t="s">
        <v>529</v>
      </c>
      <c r="E302" s="3" t="s">
        <v>532</v>
      </c>
      <c r="G302" s="4" t="str">
        <f t="shared" si="545"/>
        <v>ok</v>
      </c>
      <c r="I302" s="5">
        <v>0</v>
      </c>
      <c r="J302" s="5">
        <v>4.5999999999999999E-2</v>
      </c>
      <c r="K302" s="5"/>
      <c r="L302" s="5"/>
      <c r="M302" s="5">
        <v>0.48199999999999998</v>
      </c>
      <c r="N302" s="5">
        <v>0</v>
      </c>
      <c r="O302" s="5"/>
      <c r="P302" s="5">
        <v>0</v>
      </c>
      <c r="Q302" s="5">
        <v>3.468</v>
      </c>
      <c r="R302" s="5">
        <v>62.347999999999999</v>
      </c>
      <c r="S302" s="5">
        <v>0.38200000000000001</v>
      </c>
      <c r="T302" s="5"/>
      <c r="U302" s="5"/>
      <c r="V302" s="5">
        <v>31.997</v>
      </c>
      <c r="W302" s="5"/>
      <c r="X302" s="5">
        <v>6.3E-2</v>
      </c>
      <c r="Y302" s="5">
        <v>0.251</v>
      </c>
      <c r="Z302" s="5"/>
      <c r="AA302" s="5"/>
      <c r="AB302" s="5"/>
      <c r="AC302" s="5"/>
      <c r="AD302" s="5"/>
      <c r="AE302" s="5">
        <v>0.13600000000000001</v>
      </c>
      <c r="AF302" s="5"/>
      <c r="AG302" s="5"/>
      <c r="AH302" s="5"/>
      <c r="AI302" s="4">
        <f t="shared" si="612"/>
        <v>99.173000000000002</v>
      </c>
      <c r="AJ302" s="1"/>
      <c r="AL302" s="6">
        <f t="shared" si="613"/>
        <v>0</v>
      </c>
      <c r="AM302" s="6">
        <f t="shared" si="614"/>
        <v>4.121166493102725E-2</v>
      </c>
      <c r="AN302" s="6" t="str">
        <f t="shared" si="615"/>
        <v/>
      </c>
      <c r="AO302" s="6" t="str">
        <f t="shared" si="616"/>
        <v/>
      </c>
      <c r="AP302" s="6">
        <f t="shared" si="617"/>
        <v>0.3794944628715694</v>
      </c>
      <c r="AQ302" s="6">
        <f t="shared" si="618"/>
        <v>0</v>
      </c>
      <c r="AR302" s="6" t="str">
        <f t="shared" si="619"/>
        <v/>
      </c>
      <c r="AS302" s="6">
        <f t="shared" si="620"/>
        <v>0</v>
      </c>
      <c r="AT302" s="6">
        <f t="shared" si="621"/>
        <v>1.5435364913920144</v>
      </c>
      <c r="AU302" s="6">
        <f t="shared" si="622"/>
        <v>47.704331372802955</v>
      </c>
      <c r="AV302" s="6">
        <f t="shared" si="623"/>
        <v>9.2240199924875033E-2</v>
      </c>
      <c r="AW302" s="6" t="str">
        <f t="shared" si="624"/>
        <v/>
      </c>
      <c r="AX302" s="6" t="str">
        <f t="shared" si="625"/>
        <v/>
      </c>
      <c r="AY302" s="6">
        <f t="shared" si="626"/>
        <v>49.924197987071985</v>
      </c>
      <c r="AZ302" s="6" t="str">
        <f t="shared" si="627"/>
        <v/>
      </c>
      <c r="BA302" s="6">
        <f t="shared" si="628"/>
        <v>4.2070743550926597E-2</v>
      </c>
      <c r="BB302" s="6">
        <f t="shared" si="629"/>
        <v>0.1031398288405483</v>
      </c>
      <c r="BC302" s="6" t="str">
        <f t="shared" si="630"/>
        <v/>
      </c>
      <c r="BD302" s="6" t="str">
        <f t="shared" si="631"/>
        <v/>
      </c>
      <c r="BE302" s="6" t="str">
        <f t="shared" si="632"/>
        <v/>
      </c>
      <c r="BF302" s="6" t="str">
        <f t="shared" si="633"/>
        <v/>
      </c>
      <c r="BG302" s="6" t="str">
        <f t="shared" si="634"/>
        <v/>
      </c>
      <c r="BH302" s="6">
        <f t="shared" si="635"/>
        <v>0.16977724861409246</v>
      </c>
      <c r="BI302" s="6" t="str">
        <f t="shared" si="636"/>
        <v/>
      </c>
      <c r="BJ302" s="6" t="str">
        <f t="shared" si="637"/>
        <v/>
      </c>
      <c r="BK302" s="6" t="str">
        <f t="shared" si="638"/>
        <v/>
      </c>
      <c r="BM302" s="1">
        <v>2</v>
      </c>
      <c r="BN302" s="7">
        <f t="shared" si="639"/>
        <v>0</v>
      </c>
      <c r="BO302" s="8">
        <f t="shared" si="640"/>
        <v>8.2423329862054502E-4</v>
      </c>
      <c r="BP302" s="8" t="str">
        <f t="shared" si="641"/>
        <v/>
      </c>
      <c r="BQ302" s="8" t="str">
        <f t="shared" si="642"/>
        <v/>
      </c>
      <c r="BR302" s="8">
        <f t="shared" si="643"/>
        <v>7.5898892574313877E-3</v>
      </c>
      <c r="BS302" s="8">
        <f t="shared" si="644"/>
        <v>0</v>
      </c>
      <c r="BT302" s="8" t="str">
        <f t="shared" si="645"/>
        <v/>
      </c>
      <c r="BU302" s="8">
        <f t="shared" si="646"/>
        <v>0</v>
      </c>
      <c r="BV302" s="8">
        <f t="shared" si="647"/>
        <v>3.0870729827840289E-2</v>
      </c>
      <c r="BW302" s="8">
        <f t="shared" si="648"/>
        <v>0.9540866274560591</v>
      </c>
      <c r="BX302" s="8">
        <f t="shared" si="649"/>
        <v>1.8448039984975007E-3</v>
      </c>
      <c r="BZ302" s="7" t="str">
        <f t="shared" si="650"/>
        <v/>
      </c>
      <c r="CA302" s="8" t="str">
        <f t="shared" si="651"/>
        <v/>
      </c>
      <c r="CB302" s="8">
        <f t="shared" si="652"/>
        <v>0.99848395974143966</v>
      </c>
      <c r="CD302" s="7" t="str">
        <f t="shared" si="653"/>
        <v/>
      </c>
      <c r="CE302" s="8">
        <f t="shared" si="654"/>
        <v>8.414148710185319E-4</v>
      </c>
      <c r="CF302" s="8">
        <f t="shared" si="655"/>
        <v>2.0627965768109662E-3</v>
      </c>
      <c r="CG302" s="8" t="str">
        <f t="shared" si="656"/>
        <v/>
      </c>
      <c r="CH302" s="8" t="str">
        <f t="shared" si="657"/>
        <v/>
      </c>
      <c r="CI302" s="8" t="str">
        <f t="shared" si="658"/>
        <v/>
      </c>
      <c r="CJ302" s="8">
        <f t="shared" si="659"/>
        <v>2.9042114478294982E-3</v>
      </c>
      <c r="CK302" s="7" t="str">
        <f t="shared" si="660"/>
        <v/>
      </c>
      <c r="CL302" s="8" t="str">
        <f t="shared" si="661"/>
        <v/>
      </c>
      <c r="CM302" s="8">
        <f t="shared" si="662"/>
        <v>3.3955449722818491E-3</v>
      </c>
      <c r="CO302" s="8" t="str">
        <f t="shared" si="663"/>
        <v/>
      </c>
      <c r="CP302" s="8" t="str">
        <f t="shared" si="664"/>
        <v/>
      </c>
      <c r="CQ302" s="8" t="str">
        <f t="shared" si="665"/>
        <v/>
      </c>
      <c r="CT302" s="9">
        <f t="shared" si="666"/>
        <v>2.21986661426903</v>
      </c>
      <c r="CU302" s="9"/>
      <c r="CV302" s="3"/>
      <c r="CW302" s="3">
        <f t="shared" si="667"/>
        <v>8.2548476675978113E-4</v>
      </c>
      <c r="CX302" s="3">
        <f t="shared" si="668"/>
        <v>0.9555352573747129</v>
      </c>
      <c r="CY302" s="3">
        <f t="shared" si="669"/>
        <v>1.8476050421232786E-3</v>
      </c>
      <c r="CZ302" s="10">
        <f t="shared" si="670"/>
        <v>1.5847481563230417</v>
      </c>
      <c r="DA302" s="3">
        <f t="shared" si="671"/>
        <v>0.98727834429888173</v>
      </c>
      <c r="DB302" s="3">
        <f t="shared" si="672"/>
        <v>1.8422466447816869E-3</v>
      </c>
      <c r="DC302" s="3">
        <f t="shared" si="673"/>
        <v>0.23745077231634992</v>
      </c>
      <c r="DD302" s="3">
        <f t="shared" si="674"/>
        <v>9.4216144422038187E-3</v>
      </c>
      <c r="DE302" s="3">
        <f t="shared" si="675"/>
        <v>2.9086210344145655E-3</v>
      </c>
      <c r="DF302" s="10">
        <f t="shared" si="676"/>
        <v>49.289079529125992</v>
      </c>
      <c r="DG302" s="1">
        <f t="shared" si="677"/>
        <v>0.98812103672554474</v>
      </c>
    </row>
    <row r="303" spans="1:111" ht="13" x14ac:dyDescent="0.15">
      <c r="A303" s="1" t="s">
        <v>413</v>
      </c>
      <c r="B303" s="2" t="s">
        <v>502</v>
      </c>
      <c r="C303" s="2" t="s">
        <v>332</v>
      </c>
      <c r="D303" s="3" t="s">
        <v>529</v>
      </c>
      <c r="F303" s="3" t="s">
        <v>536</v>
      </c>
      <c r="G303" s="4" t="str">
        <f t="shared" si="545"/>
        <v>ok</v>
      </c>
      <c r="I303" s="5">
        <v>0</v>
      </c>
      <c r="J303" s="5">
        <v>6.6000000000000003E-2</v>
      </c>
      <c r="K303" s="5"/>
      <c r="L303" s="5"/>
      <c r="M303" s="5">
        <v>0</v>
      </c>
      <c r="N303" s="5">
        <v>3.7999999999999999E-2</v>
      </c>
      <c r="O303" s="5"/>
      <c r="P303" s="5">
        <v>0</v>
      </c>
      <c r="Q303" s="5">
        <v>0</v>
      </c>
      <c r="R303" s="5">
        <v>65.923000000000002</v>
      </c>
      <c r="S303" s="5">
        <v>0.56599999999999995</v>
      </c>
      <c r="T303" s="5"/>
      <c r="U303" s="5"/>
      <c r="V303" s="5">
        <v>32.695999999999998</v>
      </c>
      <c r="W303" s="5"/>
      <c r="X303" s="5">
        <v>8.3000000000000004E-2</v>
      </c>
      <c r="Y303" s="5">
        <v>0.25800000000000001</v>
      </c>
      <c r="Z303" s="5"/>
      <c r="AA303" s="5"/>
      <c r="AB303" s="5"/>
      <c r="AC303" s="5"/>
      <c r="AD303" s="5"/>
      <c r="AE303" s="5">
        <v>0.16400000000000001</v>
      </c>
      <c r="AF303" s="5"/>
      <c r="AG303" s="5"/>
      <c r="AH303" s="5"/>
      <c r="AI303" s="4">
        <f t="shared" si="612"/>
        <v>99.793999999999997</v>
      </c>
      <c r="AJ303" s="1"/>
      <c r="AL303" s="6">
        <f t="shared" si="613"/>
        <v>0</v>
      </c>
      <c r="AM303" s="6">
        <f t="shared" si="614"/>
        <v>5.7950997319939655E-2</v>
      </c>
      <c r="AN303" s="6" t="str">
        <f t="shared" si="615"/>
        <v/>
      </c>
      <c r="AO303" s="6" t="str">
        <f t="shared" si="616"/>
        <v/>
      </c>
      <c r="AP303" s="6">
        <f t="shared" si="617"/>
        <v>0</v>
      </c>
      <c r="AQ303" s="6">
        <f t="shared" si="618"/>
        <v>1.7273941285503854E-2</v>
      </c>
      <c r="AR303" s="6" t="str">
        <f t="shared" si="619"/>
        <v/>
      </c>
      <c r="AS303" s="6">
        <f t="shared" si="620"/>
        <v>0</v>
      </c>
      <c r="AT303" s="6">
        <f t="shared" si="621"/>
        <v>0</v>
      </c>
      <c r="AU303" s="6">
        <f t="shared" si="622"/>
        <v>49.434130493640353</v>
      </c>
      <c r="AV303" s="6">
        <f t="shared" si="623"/>
        <v>0.13394544650593257</v>
      </c>
      <c r="AW303" s="6" t="str">
        <f t="shared" si="624"/>
        <v/>
      </c>
      <c r="AX303" s="6" t="str">
        <f t="shared" si="625"/>
        <v/>
      </c>
      <c r="AY303" s="6">
        <f t="shared" si="626"/>
        <v>49.997824831255251</v>
      </c>
      <c r="AZ303" s="6" t="str">
        <f t="shared" si="627"/>
        <v/>
      </c>
      <c r="BA303" s="6">
        <f t="shared" si="628"/>
        <v>5.4321578462706611E-2</v>
      </c>
      <c r="BB303" s="6">
        <f t="shared" si="629"/>
        <v>0.10390274977602727</v>
      </c>
      <c r="BC303" s="6" t="str">
        <f t="shared" si="630"/>
        <v/>
      </c>
      <c r="BD303" s="6" t="str">
        <f t="shared" si="631"/>
        <v/>
      </c>
      <c r="BE303" s="6" t="str">
        <f t="shared" si="632"/>
        <v/>
      </c>
      <c r="BF303" s="6" t="str">
        <f t="shared" si="633"/>
        <v/>
      </c>
      <c r="BG303" s="6" t="str">
        <f t="shared" si="634"/>
        <v/>
      </c>
      <c r="BH303" s="6">
        <f t="shared" si="635"/>
        <v>0.20064996175429611</v>
      </c>
      <c r="BI303" s="6" t="str">
        <f t="shared" si="636"/>
        <v/>
      </c>
      <c r="BJ303" s="6" t="str">
        <f t="shared" si="637"/>
        <v/>
      </c>
      <c r="BK303" s="6" t="str">
        <f t="shared" si="638"/>
        <v/>
      </c>
      <c r="BM303" s="1">
        <v>2</v>
      </c>
      <c r="BN303" s="7">
        <f t="shared" si="639"/>
        <v>0</v>
      </c>
      <c r="BO303" s="8">
        <f t="shared" si="640"/>
        <v>1.1590199463987932E-3</v>
      </c>
      <c r="BP303" s="8" t="str">
        <f t="shared" si="641"/>
        <v/>
      </c>
      <c r="BQ303" s="8" t="str">
        <f t="shared" si="642"/>
        <v/>
      </c>
      <c r="BR303" s="8">
        <f t="shared" si="643"/>
        <v>0</v>
      </c>
      <c r="BS303" s="8">
        <f t="shared" si="644"/>
        <v>3.4547882571007711E-4</v>
      </c>
      <c r="BT303" s="8" t="str">
        <f t="shared" si="645"/>
        <v/>
      </c>
      <c r="BU303" s="8">
        <f t="shared" si="646"/>
        <v>0</v>
      </c>
      <c r="BV303" s="8">
        <f t="shared" si="647"/>
        <v>0</v>
      </c>
      <c r="BW303" s="8">
        <f t="shared" si="648"/>
        <v>0.98868260987280709</v>
      </c>
      <c r="BX303" s="8">
        <f t="shared" si="649"/>
        <v>2.6789089301186512E-3</v>
      </c>
      <c r="BZ303" s="7" t="str">
        <f t="shared" si="650"/>
        <v/>
      </c>
      <c r="CA303" s="8" t="str">
        <f t="shared" si="651"/>
        <v/>
      </c>
      <c r="CB303" s="8">
        <f t="shared" si="652"/>
        <v>0.999956496625105</v>
      </c>
      <c r="CD303" s="7" t="str">
        <f t="shared" si="653"/>
        <v/>
      </c>
      <c r="CE303" s="8">
        <f t="shared" si="654"/>
        <v>1.0864315692541322E-3</v>
      </c>
      <c r="CF303" s="8">
        <f t="shared" si="655"/>
        <v>2.0780549955205455E-3</v>
      </c>
      <c r="CG303" s="8" t="str">
        <f t="shared" si="656"/>
        <v/>
      </c>
      <c r="CH303" s="8" t="str">
        <f t="shared" si="657"/>
        <v/>
      </c>
      <c r="CI303" s="8" t="str">
        <f t="shared" si="658"/>
        <v/>
      </c>
      <c r="CJ303" s="8">
        <f t="shared" si="659"/>
        <v>3.1644865647746778E-3</v>
      </c>
      <c r="CK303" s="7" t="str">
        <f t="shared" si="660"/>
        <v/>
      </c>
      <c r="CL303" s="8" t="str">
        <f t="shared" si="661"/>
        <v/>
      </c>
      <c r="CM303" s="8">
        <f t="shared" si="662"/>
        <v>4.0129992350859227E-3</v>
      </c>
      <c r="CO303" s="8" t="str">
        <f t="shared" si="663"/>
        <v/>
      </c>
      <c r="CP303" s="8" t="str">
        <f t="shared" si="664"/>
        <v/>
      </c>
      <c r="CQ303" s="8" t="str">
        <f t="shared" si="665"/>
        <v/>
      </c>
      <c r="CT303" s="9">
        <f t="shared" si="666"/>
        <v>0.56369433761489773</v>
      </c>
      <c r="CU303" s="9"/>
      <c r="CV303" s="3"/>
      <c r="CW303" s="3">
        <f t="shared" si="667"/>
        <v>1.1590703698716232E-3</v>
      </c>
      <c r="CX303" s="3">
        <f t="shared" si="668"/>
        <v>0.98872562277424292</v>
      </c>
      <c r="CY303" s="3">
        <f t="shared" si="669"/>
        <v>2.6790254767683204E-3</v>
      </c>
      <c r="CZ303" s="10">
        <f t="shared" si="670"/>
        <v>5.7950997319939655E-2</v>
      </c>
      <c r="DA303" s="3">
        <f t="shared" si="671"/>
        <v>0.98988469314411454</v>
      </c>
      <c r="DB303" s="3">
        <f t="shared" si="672"/>
        <v>2.6705741132040141E-3</v>
      </c>
      <c r="DC303" s="3">
        <f t="shared" si="673"/>
        <v>0.29216977474466643</v>
      </c>
      <c r="DD303" s="3">
        <f t="shared" si="674"/>
        <v>3.0149780599856573E-3</v>
      </c>
      <c r="DE303" s="3">
        <f t="shared" si="675"/>
        <v>3.1646242366092448E-3</v>
      </c>
      <c r="DF303" s="10">
        <f t="shared" si="676"/>
        <v>49.492081490960295</v>
      </c>
      <c r="DG303" s="1">
        <f t="shared" si="677"/>
        <v>0.99097117197886475</v>
      </c>
    </row>
    <row r="304" spans="1:111" ht="13" x14ac:dyDescent="0.15">
      <c r="A304" s="1" t="s">
        <v>413</v>
      </c>
      <c r="B304" s="2" t="s">
        <v>502</v>
      </c>
      <c r="C304" s="2" t="s">
        <v>333</v>
      </c>
      <c r="D304" s="3" t="s">
        <v>529</v>
      </c>
      <c r="F304" s="3" t="s">
        <v>536</v>
      </c>
      <c r="G304" s="4" t="str">
        <f t="shared" si="545"/>
        <v>ok</v>
      </c>
      <c r="I304" s="5">
        <v>0</v>
      </c>
      <c r="J304" s="5">
        <v>5.1999999999999998E-2</v>
      </c>
      <c r="K304" s="5"/>
      <c r="L304" s="5"/>
      <c r="M304" s="5">
        <v>0</v>
      </c>
      <c r="N304" s="5">
        <v>0</v>
      </c>
      <c r="O304" s="5"/>
      <c r="P304" s="5">
        <v>0</v>
      </c>
      <c r="Q304" s="5">
        <v>0</v>
      </c>
      <c r="R304" s="5">
        <v>65.623000000000005</v>
      </c>
      <c r="S304" s="5">
        <v>0.72599999999999998</v>
      </c>
      <c r="T304" s="5"/>
      <c r="U304" s="5"/>
      <c r="V304" s="5">
        <v>32.267000000000003</v>
      </c>
      <c r="W304" s="5"/>
      <c r="X304" s="5">
        <v>9.8000000000000004E-2</v>
      </c>
      <c r="Y304" s="5">
        <v>0.217</v>
      </c>
      <c r="Z304" s="5"/>
      <c r="AA304" s="5"/>
      <c r="AB304" s="5"/>
      <c r="AC304" s="5"/>
      <c r="AD304" s="5"/>
      <c r="AE304" s="5">
        <v>0.11799999999999999</v>
      </c>
      <c r="AF304" s="5"/>
      <c r="AG304" s="5"/>
      <c r="AH304" s="5"/>
      <c r="AI304" s="4">
        <f t="shared" si="612"/>
        <v>99.100999999999999</v>
      </c>
      <c r="AJ304" s="1"/>
      <c r="AL304" s="6">
        <f t="shared" si="613"/>
        <v>0</v>
      </c>
      <c r="AM304" s="6">
        <f t="shared" si="614"/>
        <v>4.6089600994064221E-2</v>
      </c>
      <c r="AN304" s="6" t="str">
        <f t="shared" si="615"/>
        <v/>
      </c>
      <c r="AO304" s="6" t="str">
        <f t="shared" si="616"/>
        <v/>
      </c>
      <c r="AP304" s="6">
        <f t="shared" si="617"/>
        <v>0</v>
      </c>
      <c r="AQ304" s="6">
        <f t="shared" si="618"/>
        <v>0</v>
      </c>
      <c r="AR304" s="6" t="str">
        <f t="shared" si="619"/>
        <v/>
      </c>
      <c r="AS304" s="6">
        <f t="shared" si="620"/>
        <v>0</v>
      </c>
      <c r="AT304" s="6">
        <f t="shared" si="621"/>
        <v>0</v>
      </c>
      <c r="AU304" s="6">
        <f t="shared" si="622"/>
        <v>49.673943982713048</v>
      </c>
      <c r="AV304" s="6">
        <f t="shared" si="623"/>
        <v>0.17343261390098874</v>
      </c>
      <c r="AW304" s="6" t="str">
        <f t="shared" si="624"/>
        <v/>
      </c>
      <c r="AX304" s="6" t="str">
        <f t="shared" si="625"/>
        <v/>
      </c>
      <c r="AY304" s="6">
        <f t="shared" si="626"/>
        <v>49.80783915407563</v>
      </c>
      <c r="AZ304" s="6" t="str">
        <f t="shared" si="627"/>
        <v/>
      </c>
      <c r="BA304" s="6">
        <f t="shared" si="628"/>
        <v>6.474451623776184E-2</v>
      </c>
      <c r="BB304" s="6">
        <f t="shared" si="629"/>
        <v>8.8216473977871621E-2</v>
      </c>
      <c r="BC304" s="6" t="str">
        <f t="shared" si="630"/>
        <v/>
      </c>
      <c r="BD304" s="6" t="str">
        <f t="shared" si="631"/>
        <v/>
      </c>
      <c r="BE304" s="6" t="str">
        <f t="shared" si="632"/>
        <v/>
      </c>
      <c r="BF304" s="6" t="str">
        <f t="shared" si="633"/>
        <v/>
      </c>
      <c r="BG304" s="6" t="str">
        <f t="shared" si="634"/>
        <v/>
      </c>
      <c r="BH304" s="6">
        <f t="shared" si="635"/>
        <v>0.14573365810064362</v>
      </c>
      <c r="BI304" s="6" t="str">
        <f t="shared" si="636"/>
        <v/>
      </c>
      <c r="BJ304" s="6" t="str">
        <f t="shared" si="637"/>
        <v/>
      </c>
      <c r="BK304" s="6" t="str">
        <f t="shared" si="638"/>
        <v/>
      </c>
      <c r="BM304" s="1">
        <v>2</v>
      </c>
      <c r="BN304" s="7">
        <f t="shared" si="639"/>
        <v>0</v>
      </c>
      <c r="BO304" s="8">
        <f t="shared" si="640"/>
        <v>9.2179201988128439E-4</v>
      </c>
      <c r="BP304" s="8" t="str">
        <f t="shared" si="641"/>
        <v/>
      </c>
      <c r="BQ304" s="8" t="str">
        <f t="shared" si="642"/>
        <v/>
      </c>
      <c r="BR304" s="8">
        <f t="shared" si="643"/>
        <v>0</v>
      </c>
      <c r="BS304" s="8">
        <f t="shared" si="644"/>
        <v>0</v>
      </c>
      <c r="BT304" s="8" t="str">
        <f t="shared" si="645"/>
        <v/>
      </c>
      <c r="BU304" s="8">
        <f t="shared" si="646"/>
        <v>0</v>
      </c>
      <c r="BV304" s="8">
        <f t="shared" si="647"/>
        <v>0</v>
      </c>
      <c r="BW304" s="8">
        <f t="shared" si="648"/>
        <v>0.99347887965426096</v>
      </c>
      <c r="BX304" s="8">
        <f t="shared" si="649"/>
        <v>3.4686522780197748E-3</v>
      </c>
      <c r="BZ304" s="7" t="str">
        <f t="shared" si="650"/>
        <v/>
      </c>
      <c r="CA304" s="8" t="str">
        <f t="shared" si="651"/>
        <v/>
      </c>
      <c r="CB304" s="8">
        <f t="shared" si="652"/>
        <v>0.99615678308151256</v>
      </c>
      <c r="CD304" s="7" t="str">
        <f t="shared" si="653"/>
        <v/>
      </c>
      <c r="CE304" s="8">
        <f t="shared" si="654"/>
        <v>1.2948903247552367E-3</v>
      </c>
      <c r="CF304" s="8">
        <f t="shared" si="655"/>
        <v>1.7643294795574324E-3</v>
      </c>
      <c r="CG304" s="8" t="str">
        <f t="shared" si="656"/>
        <v/>
      </c>
      <c r="CH304" s="8" t="str">
        <f t="shared" si="657"/>
        <v/>
      </c>
      <c r="CI304" s="8" t="str">
        <f t="shared" si="658"/>
        <v/>
      </c>
      <c r="CJ304" s="8">
        <f t="shared" si="659"/>
        <v>3.0592198043126692E-3</v>
      </c>
      <c r="CK304" s="7" t="str">
        <f t="shared" si="660"/>
        <v/>
      </c>
      <c r="CL304" s="8" t="str">
        <f t="shared" si="661"/>
        <v/>
      </c>
      <c r="CM304" s="8">
        <f t="shared" si="662"/>
        <v>2.9146731620128723E-3</v>
      </c>
      <c r="CO304" s="8" t="str">
        <f t="shared" si="663"/>
        <v/>
      </c>
      <c r="CP304" s="8" t="str">
        <f t="shared" si="664"/>
        <v/>
      </c>
      <c r="CQ304" s="8" t="str">
        <f t="shared" si="665"/>
        <v/>
      </c>
      <c r="CT304" s="9">
        <f t="shared" si="666"/>
        <v>0.13389517136258178</v>
      </c>
      <c r="CU304" s="9"/>
      <c r="CV304" s="3"/>
      <c r="CW304" s="3">
        <f t="shared" si="667"/>
        <v>9.2534833425498729E-4</v>
      </c>
      <c r="CX304" s="3">
        <f t="shared" si="668"/>
        <v>0.99731176510291097</v>
      </c>
      <c r="CY304" s="3">
        <f t="shared" si="669"/>
        <v>3.4820344918897622E-3</v>
      </c>
      <c r="CZ304" s="10">
        <f t="shared" si="670"/>
        <v>4.6089600994064221E-2</v>
      </c>
      <c r="DA304" s="3">
        <f t="shared" si="671"/>
        <v>0.99823711343716603</v>
      </c>
      <c r="DB304" s="3">
        <f t="shared" si="672"/>
        <v>3.4713738250808598E-3</v>
      </c>
      <c r="DC304" s="3">
        <f t="shared" si="673"/>
        <v>0.32639360411662222</v>
      </c>
      <c r="DD304" s="3">
        <f t="shared" si="674"/>
        <v>3.4713738250808598E-3</v>
      </c>
      <c r="DE304" s="3">
        <f t="shared" si="675"/>
        <v>3.0710224095942761E-3</v>
      </c>
      <c r="DF304" s="10">
        <f t="shared" si="676"/>
        <v>49.720033583707114</v>
      </c>
      <c r="DG304" s="1">
        <f t="shared" si="677"/>
        <v>0.99953699950605324</v>
      </c>
    </row>
    <row r="305" spans="1:111" ht="13" x14ac:dyDescent="0.15">
      <c r="A305" s="1" t="s">
        <v>413</v>
      </c>
      <c r="B305" s="2" t="s">
        <v>502</v>
      </c>
      <c r="C305" s="2" t="s">
        <v>334</v>
      </c>
      <c r="D305" s="3" t="s">
        <v>529</v>
      </c>
      <c r="E305" s="3" t="s">
        <v>532</v>
      </c>
      <c r="G305" s="4" t="str">
        <f t="shared" si="545"/>
        <v>ok</v>
      </c>
      <c r="I305" s="5">
        <v>0</v>
      </c>
      <c r="J305" s="5">
        <v>0.20100000000000001</v>
      </c>
      <c r="K305" s="5"/>
      <c r="L305" s="5"/>
      <c r="M305" s="5">
        <v>7.0000000000000007E-2</v>
      </c>
      <c r="N305" s="5">
        <v>0</v>
      </c>
      <c r="O305" s="5"/>
      <c r="P305" s="5">
        <v>0.23799999999999999</v>
      </c>
      <c r="Q305" s="5">
        <v>0</v>
      </c>
      <c r="R305" s="5">
        <v>55.725000000000001</v>
      </c>
      <c r="S305" s="5">
        <v>7.8659999999999997</v>
      </c>
      <c r="T305" s="5"/>
      <c r="U305" s="5"/>
      <c r="V305" s="5">
        <v>30.641999999999999</v>
      </c>
      <c r="W305" s="5"/>
      <c r="X305" s="5">
        <v>2.06</v>
      </c>
      <c r="Y305" s="5">
        <v>1.671</v>
      </c>
      <c r="Z305" s="5"/>
      <c r="AA305" s="5"/>
      <c r="AB305" s="5"/>
      <c r="AC305" s="5"/>
      <c r="AD305" s="5"/>
      <c r="AE305" s="5">
        <v>6.0999999999999999E-2</v>
      </c>
      <c r="AF305" s="5"/>
      <c r="AG305" s="5"/>
      <c r="AH305" s="5"/>
      <c r="AI305" s="4">
        <f t="shared" si="612"/>
        <v>98.534000000000006</v>
      </c>
      <c r="AJ305" s="1"/>
      <c r="AL305" s="6">
        <f t="shared" si="613"/>
        <v>0</v>
      </c>
      <c r="AM305" s="6">
        <f t="shared" si="614"/>
        <v>0.18999847343331316</v>
      </c>
      <c r="AN305" s="6" t="str">
        <f t="shared" si="615"/>
        <v/>
      </c>
      <c r="AO305" s="6" t="str">
        <f t="shared" si="616"/>
        <v/>
      </c>
      <c r="AP305" s="6">
        <f t="shared" si="617"/>
        <v>5.8149792724433436E-2</v>
      </c>
      <c r="AQ305" s="6">
        <f t="shared" si="618"/>
        <v>0</v>
      </c>
      <c r="AR305" s="6" t="str">
        <f t="shared" si="619"/>
        <v/>
      </c>
      <c r="AS305" s="6">
        <f t="shared" si="620"/>
        <v>6.1470946387436137E-2</v>
      </c>
      <c r="AT305" s="6">
        <f t="shared" si="621"/>
        <v>0</v>
      </c>
      <c r="AU305" s="6">
        <f t="shared" si="622"/>
        <v>44.98596999187621</v>
      </c>
      <c r="AV305" s="6">
        <f t="shared" si="623"/>
        <v>2.0040222563513663</v>
      </c>
      <c r="AW305" s="6" t="str">
        <f t="shared" si="624"/>
        <v/>
      </c>
      <c r="AX305" s="6" t="str">
        <f t="shared" si="625"/>
        <v/>
      </c>
      <c r="AY305" s="6">
        <f t="shared" si="626"/>
        <v>50.44413385503163</v>
      </c>
      <c r="AZ305" s="6" t="str">
        <f t="shared" si="627"/>
        <v/>
      </c>
      <c r="BA305" s="6">
        <f t="shared" si="628"/>
        <v>1.451438318121596</v>
      </c>
      <c r="BB305" s="6">
        <f t="shared" si="629"/>
        <v>0.72447075771156599</v>
      </c>
      <c r="BC305" s="6" t="str">
        <f t="shared" si="630"/>
        <v/>
      </c>
      <c r="BD305" s="6" t="str">
        <f t="shared" si="631"/>
        <v/>
      </c>
      <c r="BE305" s="6" t="str">
        <f t="shared" si="632"/>
        <v/>
      </c>
      <c r="BF305" s="6" t="str">
        <f t="shared" si="633"/>
        <v/>
      </c>
      <c r="BG305" s="6" t="str">
        <f t="shared" si="634"/>
        <v/>
      </c>
      <c r="BH305" s="6">
        <f t="shared" si="635"/>
        <v>8.0345608362435261E-2</v>
      </c>
      <c r="BI305" s="6" t="str">
        <f t="shared" si="636"/>
        <v/>
      </c>
      <c r="BJ305" s="6" t="str">
        <f t="shared" si="637"/>
        <v/>
      </c>
      <c r="BK305" s="6" t="str">
        <f t="shared" si="638"/>
        <v/>
      </c>
      <c r="BM305" s="1">
        <v>2</v>
      </c>
      <c r="BN305" s="7">
        <f t="shared" si="639"/>
        <v>0</v>
      </c>
      <c r="BO305" s="8">
        <f t="shared" si="640"/>
        <v>3.7999694686662632E-3</v>
      </c>
      <c r="BP305" s="8" t="str">
        <f t="shared" si="641"/>
        <v/>
      </c>
      <c r="BQ305" s="8" t="str">
        <f t="shared" si="642"/>
        <v/>
      </c>
      <c r="BR305" s="8">
        <f t="shared" si="643"/>
        <v>1.1629958544886686E-3</v>
      </c>
      <c r="BS305" s="8">
        <f t="shared" si="644"/>
        <v>0</v>
      </c>
      <c r="BT305" s="8" t="str">
        <f t="shared" si="645"/>
        <v/>
      </c>
      <c r="BU305" s="8">
        <f t="shared" si="646"/>
        <v>1.2294189277487228E-3</v>
      </c>
      <c r="BV305" s="8">
        <f t="shared" si="647"/>
        <v>0</v>
      </c>
      <c r="BW305" s="8">
        <f t="shared" si="648"/>
        <v>0.89971939983752425</v>
      </c>
      <c r="BX305" s="8">
        <f t="shared" si="649"/>
        <v>4.0080445127027325E-2</v>
      </c>
      <c r="BZ305" s="7" t="str">
        <f t="shared" si="650"/>
        <v/>
      </c>
      <c r="CA305" s="8" t="str">
        <f t="shared" si="651"/>
        <v/>
      </c>
      <c r="CB305" s="8">
        <f t="shared" si="652"/>
        <v>1.0088826771006325</v>
      </c>
      <c r="CD305" s="7" t="str">
        <f t="shared" si="653"/>
        <v/>
      </c>
      <c r="CE305" s="8">
        <f t="shared" si="654"/>
        <v>2.9028766362431919E-2</v>
      </c>
      <c r="CF305" s="8">
        <f t="shared" si="655"/>
        <v>1.4489415154231321E-2</v>
      </c>
      <c r="CG305" s="8" t="str">
        <f t="shared" si="656"/>
        <v/>
      </c>
      <c r="CH305" s="8" t="str">
        <f t="shared" si="657"/>
        <v/>
      </c>
      <c r="CI305" s="8" t="str">
        <f t="shared" si="658"/>
        <v/>
      </c>
      <c r="CJ305" s="8">
        <f t="shared" si="659"/>
        <v>4.3518181516663243E-2</v>
      </c>
      <c r="CK305" s="7" t="str">
        <f t="shared" si="660"/>
        <v/>
      </c>
      <c r="CL305" s="8" t="str">
        <f t="shared" si="661"/>
        <v/>
      </c>
      <c r="CM305" s="8">
        <f t="shared" si="662"/>
        <v>1.6069121672487052E-3</v>
      </c>
      <c r="CO305" s="8" t="str">
        <f t="shared" si="663"/>
        <v/>
      </c>
      <c r="CP305" s="8" t="str">
        <f t="shared" si="664"/>
        <v/>
      </c>
      <c r="CQ305" s="8" t="str">
        <f t="shared" si="665"/>
        <v/>
      </c>
      <c r="CT305" s="9">
        <f t="shared" si="666"/>
        <v>5.4581638631554199</v>
      </c>
      <c r="CU305" s="9"/>
      <c r="CV305" s="3"/>
      <c r="CW305" s="3">
        <f t="shared" si="667"/>
        <v>3.7665127520939974E-3</v>
      </c>
      <c r="CX305" s="3">
        <f t="shared" si="668"/>
        <v>0.89179784751897395</v>
      </c>
      <c r="CY305" s="3">
        <f t="shared" si="669"/>
        <v>3.972755805681203E-2</v>
      </c>
      <c r="CZ305" s="10">
        <f t="shared" si="670"/>
        <v>0.18999847343331316</v>
      </c>
      <c r="DA305" s="3">
        <f t="shared" si="671"/>
        <v>0.89556436027106801</v>
      </c>
      <c r="DB305" s="3">
        <f t="shared" si="672"/>
        <v>3.8084770454945557E-2</v>
      </c>
      <c r="DC305" s="3">
        <f t="shared" si="673"/>
        <v>4.1799313321845277</v>
      </c>
      <c r="DD305" s="3">
        <f t="shared" si="674"/>
        <v>3.918985873472583E-2</v>
      </c>
      <c r="DE305" s="3">
        <f t="shared" si="675"/>
        <v>4.3135027000094327E-2</v>
      </c>
      <c r="DF305" s="10">
        <f t="shared" si="676"/>
        <v>45.175968465309523</v>
      </c>
      <c r="DG305" s="1">
        <f t="shared" si="677"/>
        <v>0.92433754373562693</v>
      </c>
    </row>
    <row r="306" spans="1:111" ht="13" x14ac:dyDescent="0.15">
      <c r="A306" s="1" t="s">
        <v>413</v>
      </c>
      <c r="B306" s="2" t="s">
        <v>502</v>
      </c>
      <c r="C306" s="2" t="s">
        <v>335</v>
      </c>
      <c r="D306" s="3" t="s">
        <v>529</v>
      </c>
      <c r="E306" s="3" t="s">
        <v>531</v>
      </c>
      <c r="G306" s="4" t="str">
        <f t="shared" si="545"/>
        <v>ok</v>
      </c>
      <c r="I306" s="5">
        <v>0</v>
      </c>
      <c r="J306" s="5">
        <v>4.8000000000000001E-2</v>
      </c>
      <c r="K306" s="5"/>
      <c r="L306" s="5"/>
      <c r="M306" s="5">
        <v>0</v>
      </c>
      <c r="N306" s="5">
        <v>2.3E-2</v>
      </c>
      <c r="O306" s="5"/>
      <c r="P306" s="5">
        <v>0</v>
      </c>
      <c r="Q306" s="5">
        <v>1.073</v>
      </c>
      <c r="R306" s="5">
        <v>65.649000000000001</v>
      </c>
      <c r="S306" s="5">
        <v>0.125</v>
      </c>
      <c r="T306" s="5"/>
      <c r="U306" s="5"/>
      <c r="V306" s="5">
        <v>32.567999999999998</v>
      </c>
      <c r="W306" s="5"/>
      <c r="X306" s="5">
        <v>0</v>
      </c>
      <c r="Y306" s="5">
        <v>0</v>
      </c>
      <c r="Z306" s="5"/>
      <c r="AA306" s="5"/>
      <c r="AB306" s="5"/>
      <c r="AC306" s="5"/>
      <c r="AD306" s="5"/>
      <c r="AE306" s="5">
        <v>2.1000000000000001E-2</v>
      </c>
      <c r="AF306" s="5"/>
      <c r="AG306" s="5"/>
      <c r="AH306" s="5"/>
      <c r="AI306" s="4">
        <f t="shared" si="612"/>
        <v>99.507000000000005</v>
      </c>
      <c r="AJ306" s="1"/>
      <c r="AL306" s="6">
        <f t="shared" si="613"/>
        <v>0</v>
      </c>
      <c r="AM306" s="6">
        <f t="shared" si="614"/>
        <v>4.2312603396927322E-2</v>
      </c>
      <c r="AN306" s="6" t="str">
        <f t="shared" si="615"/>
        <v/>
      </c>
      <c r="AO306" s="6" t="str">
        <f t="shared" si="616"/>
        <v/>
      </c>
      <c r="AP306" s="6">
        <f t="shared" si="617"/>
        <v>0</v>
      </c>
      <c r="AQ306" s="6">
        <f t="shared" si="618"/>
        <v>1.0496565241990599E-2</v>
      </c>
      <c r="AR306" s="6" t="str">
        <f t="shared" si="619"/>
        <v/>
      </c>
      <c r="AS306" s="6">
        <f t="shared" si="620"/>
        <v>0</v>
      </c>
      <c r="AT306" s="6">
        <f t="shared" si="621"/>
        <v>0.4698981290903857</v>
      </c>
      <c r="AU306" s="6">
        <f t="shared" si="622"/>
        <v>49.423054527677074</v>
      </c>
      <c r="AV306" s="6">
        <f t="shared" si="623"/>
        <v>2.9698401010263407E-2</v>
      </c>
      <c r="AW306" s="6" t="str">
        <f t="shared" si="624"/>
        <v/>
      </c>
      <c r="AX306" s="6" t="str">
        <f t="shared" si="625"/>
        <v/>
      </c>
      <c r="AY306" s="6">
        <f t="shared" si="626"/>
        <v>49.998745336240994</v>
      </c>
      <c r="AZ306" s="6" t="str">
        <f t="shared" si="627"/>
        <v/>
      </c>
      <c r="BA306" s="6">
        <f t="shared" si="628"/>
        <v>0</v>
      </c>
      <c r="BB306" s="6">
        <f t="shared" si="629"/>
        <v>0</v>
      </c>
      <c r="BC306" s="6" t="str">
        <f t="shared" si="630"/>
        <v/>
      </c>
      <c r="BD306" s="6" t="str">
        <f t="shared" si="631"/>
        <v/>
      </c>
      <c r="BE306" s="6" t="str">
        <f t="shared" si="632"/>
        <v/>
      </c>
      <c r="BF306" s="6" t="str">
        <f t="shared" si="633"/>
        <v/>
      </c>
      <c r="BG306" s="6" t="str">
        <f t="shared" si="634"/>
        <v/>
      </c>
      <c r="BH306" s="6">
        <f t="shared" si="635"/>
        <v>2.5794437342354041E-2</v>
      </c>
      <c r="BI306" s="6" t="str">
        <f t="shared" si="636"/>
        <v/>
      </c>
      <c r="BJ306" s="6" t="str">
        <f t="shared" si="637"/>
        <v/>
      </c>
      <c r="BK306" s="6" t="str">
        <f t="shared" si="638"/>
        <v/>
      </c>
      <c r="BM306" s="1">
        <v>2</v>
      </c>
      <c r="BN306" s="7">
        <f t="shared" si="639"/>
        <v>0</v>
      </c>
      <c r="BO306" s="8">
        <f t="shared" si="640"/>
        <v>8.4625206793854642E-4</v>
      </c>
      <c r="BP306" s="8" t="str">
        <f t="shared" si="641"/>
        <v/>
      </c>
      <c r="BQ306" s="8" t="str">
        <f t="shared" si="642"/>
        <v/>
      </c>
      <c r="BR306" s="8">
        <f t="shared" si="643"/>
        <v>0</v>
      </c>
      <c r="BS306" s="8">
        <f t="shared" si="644"/>
        <v>2.0993130483981198E-4</v>
      </c>
      <c r="BT306" s="8" t="str">
        <f t="shared" si="645"/>
        <v/>
      </c>
      <c r="BU306" s="8">
        <f t="shared" si="646"/>
        <v>0</v>
      </c>
      <c r="BV306" s="8">
        <f t="shared" si="647"/>
        <v>9.3979625818077141E-3</v>
      </c>
      <c r="BW306" s="8">
        <f t="shared" si="648"/>
        <v>0.98846109055354148</v>
      </c>
      <c r="BX306" s="8">
        <f t="shared" si="649"/>
        <v>5.9396802020526818E-4</v>
      </c>
      <c r="BZ306" s="7" t="str">
        <f t="shared" si="650"/>
        <v/>
      </c>
      <c r="CA306" s="8" t="str">
        <f t="shared" si="651"/>
        <v/>
      </c>
      <c r="CB306" s="8">
        <f t="shared" si="652"/>
        <v>0.99997490672481992</v>
      </c>
      <c r="CD306" s="7" t="str">
        <f t="shared" si="653"/>
        <v/>
      </c>
      <c r="CE306" s="8">
        <f t="shared" si="654"/>
        <v>0</v>
      </c>
      <c r="CF306" s="8">
        <f t="shared" si="655"/>
        <v>0</v>
      </c>
      <c r="CG306" s="8" t="str">
        <f t="shared" si="656"/>
        <v/>
      </c>
      <c r="CH306" s="8" t="str">
        <f t="shared" si="657"/>
        <v/>
      </c>
      <c r="CI306" s="8" t="str">
        <f t="shared" si="658"/>
        <v/>
      </c>
      <c r="CJ306" s="8">
        <f t="shared" si="659"/>
        <v>0</v>
      </c>
      <c r="CK306" s="7" t="str">
        <f t="shared" si="660"/>
        <v/>
      </c>
      <c r="CL306" s="8" t="str">
        <f t="shared" si="661"/>
        <v/>
      </c>
      <c r="CM306" s="8">
        <f t="shared" si="662"/>
        <v>5.1588874684708086E-4</v>
      </c>
      <c r="CO306" s="8" t="str">
        <f t="shared" si="663"/>
        <v/>
      </c>
      <c r="CP306" s="8" t="str">
        <f t="shared" si="664"/>
        <v/>
      </c>
      <c r="CQ306" s="8" t="str">
        <f t="shared" si="665"/>
        <v/>
      </c>
      <c r="CT306" s="9">
        <f t="shared" si="666"/>
        <v>0.57569080856391963</v>
      </c>
      <c r="CU306" s="9"/>
      <c r="CV306" s="3"/>
      <c r="CW306" s="3">
        <f t="shared" si="667"/>
        <v>8.4627330370743391E-4</v>
      </c>
      <c r="CX306" s="3">
        <f t="shared" si="668"/>
        <v>0.98848589490211392</v>
      </c>
      <c r="CY306" s="3">
        <f t="shared" si="669"/>
        <v>5.9398292518226203E-4</v>
      </c>
      <c r="CZ306" s="10">
        <f t="shared" si="670"/>
        <v>0.51221073248731297</v>
      </c>
      <c r="DA306" s="3">
        <f t="shared" si="671"/>
        <v>0.99873036661920822</v>
      </c>
      <c r="DB306" s="3">
        <f t="shared" si="672"/>
        <v>5.9398292518226203E-4</v>
      </c>
      <c r="DC306" s="3">
        <f t="shared" si="673"/>
        <v>2.9698401010263407E-2</v>
      </c>
      <c r="DD306" s="3">
        <f t="shared" si="674"/>
        <v>8.0391949801826665E-4</v>
      </c>
      <c r="DE306" s="3">
        <f t="shared" si="675"/>
        <v>0</v>
      </c>
      <c r="DF306" s="10">
        <f t="shared" si="676"/>
        <v>49.935265260164392</v>
      </c>
      <c r="DG306" s="1">
        <f t="shared" si="677"/>
        <v>0.99873036661920822</v>
      </c>
    </row>
    <row r="307" spans="1:111" ht="13" x14ac:dyDescent="0.15">
      <c r="A307" s="1" t="s">
        <v>413</v>
      </c>
      <c r="B307" s="2" t="s">
        <v>502</v>
      </c>
      <c r="C307" s="2" t="s">
        <v>337</v>
      </c>
      <c r="D307" s="3" t="s">
        <v>529</v>
      </c>
      <c r="E307" s="3" t="s">
        <v>531</v>
      </c>
      <c r="G307" s="4" t="str">
        <f t="shared" ref="G307:G370" si="678">IF(AND(AI307&lt;102,AI307&gt;98),"ok","fail")</f>
        <v>ok</v>
      </c>
      <c r="I307" s="5">
        <v>0</v>
      </c>
      <c r="J307" s="5">
        <v>2.1999999999999999E-2</v>
      </c>
      <c r="K307" s="5"/>
      <c r="L307" s="5"/>
      <c r="M307" s="5">
        <v>0.10100000000000001</v>
      </c>
      <c r="N307" s="5">
        <v>0</v>
      </c>
      <c r="O307" s="5"/>
      <c r="P307" s="5">
        <v>0</v>
      </c>
      <c r="Q307" s="5">
        <v>0</v>
      </c>
      <c r="R307" s="5">
        <v>66.700999999999993</v>
      </c>
      <c r="S307" s="5">
        <v>0.17399999999999999</v>
      </c>
      <c r="T307" s="5"/>
      <c r="U307" s="5"/>
      <c r="V307" s="5">
        <v>32.743000000000002</v>
      </c>
      <c r="W307" s="5"/>
      <c r="X307" s="5">
        <v>6.9000000000000006E-2</v>
      </c>
      <c r="Y307" s="5">
        <v>4.2999999999999997E-2</v>
      </c>
      <c r="Z307" s="5"/>
      <c r="AA307" s="5"/>
      <c r="AB307" s="5"/>
      <c r="AC307" s="5"/>
      <c r="AD307" s="5"/>
      <c r="AE307" s="5">
        <v>3.3000000000000002E-2</v>
      </c>
      <c r="AF307" s="5"/>
      <c r="AG307" s="5"/>
      <c r="AH307" s="5"/>
      <c r="AI307" s="4">
        <f t="shared" ref="AI307:AI321" si="679">SUM(I307:AH307)</f>
        <v>99.886000000000024</v>
      </c>
      <c r="AJ307" s="1"/>
      <c r="AL307" s="6">
        <f t="shared" ref="AL307:AL321" si="680">IF(I307="","",100*(I307/54.938049)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>0</v>
      </c>
      <c r="AM307" s="6">
        <f t="shared" ref="AM307:AM321" si="681">IF(J307="","",100*(J307/55.845)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>1.9253748379371875E-2</v>
      </c>
      <c r="AN307" s="6" t="str">
        <f t="shared" ref="AN307:AN321" si="682">IF(K307="","",100*(K307/58.9332)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AO307" s="6" t="str">
        <f t="shared" ref="AO307:AO321" si="683">IF(L307="","",100*(L307/58.6934)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AP307" s="6">
        <f t="shared" ref="AP307:AP321" si="684">IF(M307="","",100*(M307/63.546)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>7.7680151102314049E-2</v>
      </c>
      <c r="AQ307" s="6">
        <f t="shared" ref="AQ307:AQ321" si="685">IF(N307="","",100*(N307/107.8682)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>0</v>
      </c>
      <c r="AR307" s="6" t="str">
        <f t="shared" ref="AR307:AR321" si="686">IF(O307="","",100*(O307/196.96654)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AS307" s="6">
        <f t="shared" ref="AS307:AS321" si="687">IF(P307="","",100*(P307/204.3833)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>0</v>
      </c>
      <c r="AT307" s="6">
        <f t="shared" ref="AT307:AT321" si="688">IF(Q307="","",100*(Q307/112.411)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>0</v>
      </c>
      <c r="AU307" s="6">
        <f t="shared" ref="AU307:AU321" si="689">IF(R307="","",100*(R307/65.39)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>49.853759467383071</v>
      </c>
      <c r="AV307" s="6">
        <f t="shared" ref="AV307:AV321" si="690">IF(S307="","",100*(S307/207.2)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>4.1042745396368881E-2</v>
      </c>
      <c r="AW307" s="6" t="str">
        <f t="shared" ref="AW307:AW321" si="691">IF(T307="","",100*(T307/78.96)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AX307" s="6" t="str">
        <f t="shared" ref="AX307:AX321" si="692">IF(U307="","",100*(U307/200.59)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AY307" s="6">
        <f t="shared" ref="AY307:AY321" si="693">IF(V307="","",100*(V307/32.066)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>49.905749942603478</v>
      </c>
      <c r="AZ307" s="6" t="str">
        <f t="shared" ref="AZ307:AZ321" si="694">IF(W307="","",100*(W307/208.98037)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BA307" s="6">
        <f t="shared" ref="BA307:BA321" si="695">IF(X307="","",100*(X307/74.92159)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>4.5011036264698719E-2</v>
      </c>
      <c r="BB307" s="6">
        <f t="shared" ref="BB307:BB321" si="696">IF(Y307="","",100*(Y307/121.757)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>1.7260422534817469E-2</v>
      </c>
      <c r="BC307" s="6" t="str">
        <f t="shared" ref="BC307:BC321" si="697">IF(Z307="","",100*(Z307/30.973762)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BD307" s="6" t="str">
        <f t="shared" ref="BD307:BD321" si="698">IF(AA307="","",100*(AA307/50.9415)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BE307" s="6" t="str">
        <f t="shared" ref="BE307:BE321" si="699">IF(AB307="","",100*(AB307/238.0289)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BF307" s="6" t="str">
        <f t="shared" ref="BF307:BF321" si="700">IF(AC307="","",100*(AC307/28.0855)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BG307" s="6" t="str">
        <f t="shared" ref="BG307:BG321" si="701">IF(AD307="","",100*(AD307/137.327)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BH307" s="6">
        <f t="shared" ref="BH307:BH321" si="702">IF(AE307="","",100*(AE307/40.078)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>4.0242486335870888E-2</v>
      </c>
      <c r="BI307" s="6" t="str">
        <f t="shared" ref="BI307:BI321" si="703">IF(AF307="","",100*(AF307/18.9984032)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BJ307" s="6" t="str">
        <f t="shared" ref="BJ307:BJ321" si="704">IF(AG307="","",100*(AG307/35.4527)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BK307" s="6" t="str">
        <f t="shared" ref="BK307:BK321" si="705">IF(AH307="","",100*(AH307/15.9994)/((I307/54.938049)+(J307/55.845)+(K307/58.9332)+(L307/58.6934)+(M307/63.546)+(N307/107.8682)+(O307/196.96654)+(P307/204.3833)+(Q307/112.411)+(R307/65.39)+(S307/207.2)+(T307/78.96)+(U307/200.59)+(V307/32.066)+(W307/208.98037)+(X307/74.92159)+(Y307/121.757)+(Z307/30.973762)+(AA307/50.9415)+(AB307/238.0289)+(AC307/28.0855)+(AD307/137.327)+(AE307/40.078)+(AF307/18.9984032)+(AG307/35.4527)+(AH307/15.9994)))</f>
        <v/>
      </c>
      <c r="BM307" s="1">
        <v>2</v>
      </c>
      <c r="BN307" s="7">
        <f t="shared" ref="BN307:BN321" si="706">IF(AL307="","",AL307*$BM307/100)</f>
        <v>0</v>
      </c>
      <c r="BO307" s="8">
        <f t="shared" ref="BO307:BO321" si="707">IF(AM307="","",AM307*$BM307/100)</f>
        <v>3.8507496758743748E-4</v>
      </c>
      <c r="BP307" s="8" t="str">
        <f t="shared" ref="BP307:BP321" si="708">IF(AN307="","",AN307*$BM307/100)</f>
        <v/>
      </c>
      <c r="BQ307" s="8" t="str">
        <f t="shared" ref="BQ307:BQ321" si="709">IF(AO307="","",AO307*$BM307/100)</f>
        <v/>
      </c>
      <c r="BR307" s="8">
        <f t="shared" ref="BR307:BR321" si="710">IF(AP307="","",AP307*$BM307/100)</f>
        <v>1.553603022046281E-3</v>
      </c>
      <c r="BS307" s="8">
        <f t="shared" ref="BS307:BS321" si="711">IF(AQ307="","",AQ307*$BM307/100)</f>
        <v>0</v>
      </c>
      <c r="BT307" s="8" t="str">
        <f t="shared" ref="BT307:BT321" si="712">IF(AR307="","",AR307*$BM307/100)</f>
        <v/>
      </c>
      <c r="BU307" s="8">
        <f t="shared" ref="BU307:BU321" si="713">IF(AS307="","",AS307*$BM307/100)</f>
        <v>0</v>
      </c>
      <c r="BV307" s="8">
        <f t="shared" ref="BV307:BV321" si="714">IF(AT307="","",AT307*$BM307/100)</f>
        <v>0</v>
      </c>
      <c r="BW307" s="8">
        <f t="shared" ref="BW307:BW321" si="715">IF(AU307="","",AU307*$BM307/100)</f>
        <v>0.99707518934766137</v>
      </c>
      <c r="BX307" s="8">
        <f t="shared" ref="BX307:BX321" si="716">IF(AV307="","",AV307*$BM307/100)</f>
        <v>8.2085490792737758E-4</v>
      </c>
      <c r="BZ307" s="7" t="str">
        <f t="shared" ref="BZ307:BZ321" si="717">IF(AW307="","",AW307*$BM307/100)</f>
        <v/>
      </c>
      <c r="CA307" s="8" t="str">
        <f t="shared" ref="CA307:CA321" si="718">IF(AX307="","",AX307*$BM307/100)</f>
        <v/>
      </c>
      <c r="CB307" s="8">
        <f t="shared" ref="CB307:CB321" si="719">IF(AY307="","",AY307*$BM307/100)</f>
        <v>0.99811499885206956</v>
      </c>
      <c r="CD307" s="7" t="str">
        <f t="shared" ref="CD307:CD321" si="720">IF(AZ307="","",AZ307*$BM307/100)</f>
        <v/>
      </c>
      <c r="CE307" s="8">
        <f t="shared" ref="CE307:CE321" si="721">IF(BA307="","",BA307*$BM307/100)</f>
        <v>9.0022072529397437E-4</v>
      </c>
      <c r="CF307" s="8">
        <f t="shared" ref="CF307:CF321" si="722">IF(BB307="","",BB307*$BM307/100)</f>
        <v>3.4520845069634939E-4</v>
      </c>
      <c r="CG307" s="8" t="str">
        <f t="shared" ref="CG307:CG321" si="723">IF(BC307="","",BC307*$BM307/100)</f>
        <v/>
      </c>
      <c r="CH307" s="8" t="str">
        <f t="shared" ref="CH307:CH321" si="724">IF(BD307="","",BD307*$BM307/100)</f>
        <v/>
      </c>
      <c r="CI307" s="8" t="str">
        <f t="shared" ref="CI307:CI321" si="725">IF(BE307="","",BE307*$BM307/100)</f>
        <v/>
      </c>
      <c r="CJ307" s="8">
        <f t="shared" ref="CJ307:CJ321" si="726">SUM(CD307:CI307)</f>
        <v>1.2454291759903238E-3</v>
      </c>
      <c r="CK307" s="7" t="str">
        <f t="shared" ref="CK307:CK321" si="727">IF(BF307="","",BF307*$BM307/100)</f>
        <v/>
      </c>
      <c r="CL307" s="8" t="str">
        <f t="shared" ref="CL307:CL321" si="728">IF(BG307="","",BG307*$BM307/100)</f>
        <v/>
      </c>
      <c r="CM307" s="8">
        <f t="shared" ref="CM307:CM321" si="729">IF(BH307="","",BH307*$BM307/100)</f>
        <v>8.0484972671741775E-4</v>
      </c>
      <c r="CO307" s="8" t="str">
        <f t="shared" ref="CO307:CO321" si="730">IF(BI307="","",BI307*$BM307/100)</f>
        <v/>
      </c>
      <c r="CP307" s="8" t="str">
        <f t="shared" ref="CP307:CP321" si="731">IF(BJ307="","",BJ307*$BM307/100)</f>
        <v/>
      </c>
      <c r="CQ307" s="8" t="str">
        <f t="shared" ref="CQ307:CQ321" si="732">IF(BK307="","",BK307*$BM307/100)</f>
        <v/>
      </c>
      <c r="CT307" s="9">
        <f t="shared" ref="CT307:CT321" si="733">AY307-AU307</f>
        <v>5.1990475220407006E-2</v>
      </c>
      <c r="CU307" s="9"/>
      <c r="CV307" s="3"/>
      <c r="CW307" s="3">
        <f t="shared" ref="CW307:CW321" si="734">AM307/AY307</f>
        <v>3.8580220518708925E-4</v>
      </c>
      <c r="CX307" s="3">
        <f t="shared" ref="CX307:CX321" si="735">AU307/AY307</f>
        <v>0.99895822675182311</v>
      </c>
      <c r="CY307" s="3">
        <f t="shared" ref="CY307:CY321" si="736">AV307/AY307</f>
        <v>8.2240514256517691E-4</v>
      </c>
      <c r="CZ307" s="10">
        <f t="shared" ref="CZ307:CZ321" si="737">AL307+AT307+AM307</f>
        <v>1.9253748379371875E-2</v>
      </c>
      <c r="DA307" s="3">
        <f t="shared" ref="DA307:DA321" si="738">(AM307+AU307+AT307+AL307)/AY307</f>
        <v>0.99934402895701024</v>
      </c>
      <c r="DB307" s="3">
        <f t="shared" ref="DB307:DB321" si="739">AV307/(BA307+BB307+AY307)</f>
        <v>8.2138023970699972E-4</v>
      </c>
      <c r="DC307" s="3">
        <f t="shared" ref="DC307:DC321" si="740">AV307+BA307+BB307</f>
        <v>0.10331420419588506</v>
      </c>
      <c r="DD307" s="3">
        <f t="shared" ref="DD307:DD321" si="741">(AP307+AQ307+AV307)/(AY307+BA307+BB307)</f>
        <v>2.375977538613315E-3</v>
      </c>
      <c r="DE307" s="3">
        <f t="shared" ref="DE307:DE321" si="742">(BA307+BB307)/AY307</f>
        <v>1.2477812450696461E-3</v>
      </c>
      <c r="DF307" s="10">
        <f t="shared" ref="DF307:DF321" si="743">AM307+AU307+AT307+AL307</f>
        <v>49.873013215762441</v>
      </c>
      <c r="DG307" s="1">
        <f t="shared" ref="DG307:DG321" si="744">(AU307+AT307+AM307+AL307+BA307)/AY307</f>
        <v>1.0002459498041363</v>
      </c>
    </row>
    <row r="308" spans="1:111" ht="13" x14ac:dyDescent="0.15">
      <c r="A308" s="1" t="s">
        <v>413</v>
      </c>
      <c r="B308" s="2" t="s">
        <v>502</v>
      </c>
      <c r="C308" s="2" t="s">
        <v>339</v>
      </c>
      <c r="D308" s="3" t="s">
        <v>529</v>
      </c>
      <c r="F308" s="3" t="s">
        <v>536</v>
      </c>
      <c r="G308" s="4" t="str">
        <f t="shared" si="678"/>
        <v>ok</v>
      </c>
      <c r="I308" s="5">
        <v>0</v>
      </c>
      <c r="J308" s="5">
        <v>0.1</v>
      </c>
      <c r="K308" s="5"/>
      <c r="L308" s="5"/>
      <c r="M308" s="5">
        <v>0.13700000000000001</v>
      </c>
      <c r="N308" s="5">
        <v>3.5999999999999997E-2</v>
      </c>
      <c r="O308" s="5"/>
      <c r="P308" s="5">
        <v>0</v>
      </c>
      <c r="Q308" s="5">
        <v>0.63800000000000001</v>
      </c>
      <c r="R308" s="5">
        <v>63.557000000000002</v>
      </c>
      <c r="S308" s="5">
        <v>1.3109999999999999</v>
      </c>
      <c r="T308" s="5"/>
      <c r="U308" s="5"/>
      <c r="V308" s="5">
        <v>32.103999999999999</v>
      </c>
      <c r="W308" s="5"/>
      <c r="X308" s="5">
        <v>0.26700000000000002</v>
      </c>
      <c r="Y308" s="5">
        <v>0.497</v>
      </c>
      <c r="Z308" s="5"/>
      <c r="AA308" s="5"/>
      <c r="AB308" s="5"/>
      <c r="AC308" s="5"/>
      <c r="AD308" s="5"/>
      <c r="AE308" s="5">
        <v>0.21</v>
      </c>
      <c r="AF308" s="5"/>
      <c r="AG308" s="5"/>
      <c r="AH308" s="5"/>
      <c r="AI308" s="4">
        <f t="shared" si="679"/>
        <v>98.856999999999985</v>
      </c>
      <c r="AJ308" s="1"/>
      <c r="AL308" s="6">
        <f t="shared" si="680"/>
        <v>0</v>
      </c>
      <c r="AM308" s="6">
        <f t="shared" si="681"/>
        <v>8.9429711056545957E-2</v>
      </c>
      <c r="AN308" s="6" t="str">
        <f t="shared" si="682"/>
        <v/>
      </c>
      <c r="AO308" s="6" t="str">
        <f t="shared" si="683"/>
        <v/>
      </c>
      <c r="AP308" s="6">
        <f t="shared" si="684"/>
        <v>0.10767093181498991</v>
      </c>
      <c r="AQ308" s="6">
        <f t="shared" si="685"/>
        <v>1.6667681457769864E-2</v>
      </c>
      <c r="AR308" s="6" t="str">
        <f t="shared" si="686"/>
        <v/>
      </c>
      <c r="AS308" s="6">
        <f t="shared" si="687"/>
        <v>0</v>
      </c>
      <c r="AT308" s="6">
        <f t="shared" si="688"/>
        <v>0.28345099790072964</v>
      </c>
      <c r="AU308" s="6">
        <f t="shared" si="689"/>
        <v>48.542056906591021</v>
      </c>
      <c r="AV308" s="6">
        <f t="shared" si="690"/>
        <v>0.31599416517819173</v>
      </c>
      <c r="AW308" s="6" t="str">
        <f t="shared" si="691"/>
        <v/>
      </c>
      <c r="AX308" s="6" t="str">
        <f t="shared" si="692"/>
        <v/>
      </c>
      <c r="AY308" s="6">
        <f t="shared" si="693"/>
        <v>50.001206223645283</v>
      </c>
      <c r="AZ308" s="6" t="str">
        <f t="shared" si="694"/>
        <v/>
      </c>
      <c r="BA308" s="6">
        <f t="shared" si="695"/>
        <v>0.17797967062970771</v>
      </c>
      <c r="BB308" s="6">
        <f t="shared" si="696"/>
        <v>0.20385838188642508</v>
      </c>
      <c r="BC308" s="6" t="str">
        <f t="shared" si="697"/>
        <v/>
      </c>
      <c r="BD308" s="6" t="str">
        <f t="shared" si="698"/>
        <v/>
      </c>
      <c r="BE308" s="6" t="str">
        <f t="shared" si="699"/>
        <v/>
      </c>
      <c r="BF308" s="6" t="str">
        <f t="shared" si="700"/>
        <v/>
      </c>
      <c r="BG308" s="6" t="str">
        <f t="shared" si="701"/>
        <v/>
      </c>
      <c r="BH308" s="6">
        <f t="shared" si="702"/>
        <v>0.26168532983933573</v>
      </c>
      <c r="BI308" s="6" t="str">
        <f t="shared" si="703"/>
        <v/>
      </c>
      <c r="BJ308" s="6" t="str">
        <f t="shared" si="704"/>
        <v/>
      </c>
      <c r="BK308" s="6" t="str">
        <f t="shared" si="705"/>
        <v/>
      </c>
      <c r="BM308" s="1">
        <v>2</v>
      </c>
      <c r="BN308" s="7">
        <f t="shared" si="706"/>
        <v>0</v>
      </c>
      <c r="BO308" s="8">
        <f t="shared" si="707"/>
        <v>1.7885942211309193E-3</v>
      </c>
      <c r="BP308" s="8" t="str">
        <f t="shared" si="708"/>
        <v/>
      </c>
      <c r="BQ308" s="8" t="str">
        <f t="shared" si="709"/>
        <v/>
      </c>
      <c r="BR308" s="8">
        <f t="shared" si="710"/>
        <v>2.1534186362997983E-3</v>
      </c>
      <c r="BS308" s="8">
        <f t="shared" si="711"/>
        <v>3.3335362915539726E-4</v>
      </c>
      <c r="BT308" s="8" t="str">
        <f t="shared" si="712"/>
        <v/>
      </c>
      <c r="BU308" s="8">
        <f t="shared" si="713"/>
        <v>0</v>
      </c>
      <c r="BV308" s="8">
        <f t="shared" si="714"/>
        <v>5.669019958014593E-3</v>
      </c>
      <c r="BW308" s="8">
        <f t="shared" si="715"/>
        <v>0.97084113813182038</v>
      </c>
      <c r="BX308" s="8">
        <f t="shared" si="716"/>
        <v>6.3198833035638348E-3</v>
      </c>
      <c r="BZ308" s="7" t="str">
        <f t="shared" si="717"/>
        <v/>
      </c>
      <c r="CA308" s="8" t="str">
        <f t="shared" si="718"/>
        <v/>
      </c>
      <c r="CB308" s="8">
        <f t="shared" si="719"/>
        <v>1.0000241244729056</v>
      </c>
      <c r="CD308" s="7" t="str">
        <f t="shared" si="720"/>
        <v/>
      </c>
      <c r="CE308" s="8">
        <f t="shared" si="721"/>
        <v>3.5595934125941544E-3</v>
      </c>
      <c r="CF308" s="8">
        <f t="shared" si="722"/>
        <v>4.0771676377285015E-3</v>
      </c>
      <c r="CG308" s="8" t="str">
        <f t="shared" si="723"/>
        <v/>
      </c>
      <c r="CH308" s="8" t="str">
        <f t="shared" si="724"/>
        <v/>
      </c>
      <c r="CI308" s="8" t="str">
        <f t="shared" si="725"/>
        <v/>
      </c>
      <c r="CJ308" s="8">
        <f t="shared" si="726"/>
        <v>7.6367610503226564E-3</v>
      </c>
      <c r="CK308" s="7" t="str">
        <f t="shared" si="727"/>
        <v/>
      </c>
      <c r="CL308" s="8" t="str">
        <f t="shared" si="728"/>
        <v/>
      </c>
      <c r="CM308" s="8">
        <f t="shared" si="729"/>
        <v>5.233706596786715E-3</v>
      </c>
      <c r="CO308" s="8" t="str">
        <f t="shared" si="730"/>
        <v/>
      </c>
      <c r="CP308" s="8" t="str">
        <f t="shared" si="731"/>
        <v/>
      </c>
      <c r="CQ308" s="8" t="str">
        <f t="shared" si="732"/>
        <v/>
      </c>
      <c r="CT308" s="9">
        <f t="shared" si="733"/>
        <v>1.459149317054262</v>
      </c>
      <c r="CU308" s="9"/>
      <c r="CV308" s="3"/>
      <c r="CW308" s="3">
        <f t="shared" si="734"/>
        <v>1.7885510732790113E-3</v>
      </c>
      <c r="CX308" s="3">
        <f t="shared" si="735"/>
        <v>0.97081771766609426</v>
      </c>
      <c r="CY308" s="3">
        <f t="shared" si="736"/>
        <v>6.3197308433883322E-3</v>
      </c>
      <c r="CZ308" s="10">
        <f t="shared" si="737"/>
        <v>0.3728807089572756</v>
      </c>
      <c r="DA308" s="3">
        <f t="shared" si="738"/>
        <v>0.97827515193856873</v>
      </c>
      <c r="DB308" s="3">
        <f t="shared" si="739"/>
        <v>6.271835489855531E-3</v>
      </c>
      <c r="DC308" s="3">
        <f t="shared" si="740"/>
        <v>0.69783221769432457</v>
      </c>
      <c r="DD308" s="3">
        <f t="shared" si="741"/>
        <v>8.739701714675736E-3</v>
      </c>
      <c r="DE308" s="3">
        <f t="shared" si="742"/>
        <v>7.6365768219320233E-3</v>
      </c>
      <c r="DF308" s="10">
        <f t="shared" si="743"/>
        <v>48.914937615548297</v>
      </c>
      <c r="DG308" s="1">
        <f t="shared" si="744"/>
        <v>0.98183465947991966</v>
      </c>
    </row>
    <row r="309" spans="1:111" ht="13" x14ac:dyDescent="0.15">
      <c r="A309" s="1" t="s">
        <v>413</v>
      </c>
      <c r="B309" s="2" t="s">
        <v>502</v>
      </c>
      <c r="C309" s="2" t="s">
        <v>340</v>
      </c>
      <c r="D309" s="3" t="s">
        <v>529</v>
      </c>
      <c r="E309" s="3" t="s">
        <v>532</v>
      </c>
      <c r="G309" s="4" t="str">
        <f t="shared" si="678"/>
        <v>ok</v>
      </c>
      <c r="I309" s="5">
        <v>0</v>
      </c>
      <c r="J309" s="5">
        <v>0.215</v>
      </c>
      <c r="K309" s="5"/>
      <c r="L309" s="5"/>
      <c r="M309" s="5">
        <v>0</v>
      </c>
      <c r="N309" s="5">
        <v>0</v>
      </c>
      <c r="O309" s="5"/>
      <c r="P309" s="5">
        <v>0</v>
      </c>
      <c r="Q309" s="5">
        <v>0</v>
      </c>
      <c r="R309" s="5">
        <v>60.86</v>
      </c>
      <c r="S309" s="5">
        <v>4.0359999999999996</v>
      </c>
      <c r="T309" s="5"/>
      <c r="U309" s="5"/>
      <c r="V309" s="5">
        <v>31.538</v>
      </c>
      <c r="W309" s="5"/>
      <c r="X309" s="5">
        <v>0.875</v>
      </c>
      <c r="Y309" s="5">
        <v>1.177</v>
      </c>
      <c r="Z309" s="5"/>
      <c r="AA309" s="5"/>
      <c r="AB309" s="5"/>
      <c r="AC309" s="5"/>
      <c r="AD309" s="5"/>
      <c r="AE309" s="5">
        <v>8.3000000000000004E-2</v>
      </c>
      <c r="AF309" s="5"/>
      <c r="AG309" s="5"/>
      <c r="AH309" s="5"/>
      <c r="AI309" s="4">
        <f t="shared" si="679"/>
        <v>98.784000000000006</v>
      </c>
      <c r="AJ309" s="1"/>
      <c r="AL309" s="6">
        <f t="shared" si="680"/>
        <v>0</v>
      </c>
      <c r="AM309" s="6">
        <f t="shared" si="681"/>
        <v>0.19632517054210233</v>
      </c>
      <c r="AN309" s="6" t="str">
        <f t="shared" si="682"/>
        <v/>
      </c>
      <c r="AO309" s="6" t="str">
        <f t="shared" si="683"/>
        <v/>
      </c>
      <c r="AP309" s="6">
        <f t="shared" si="684"/>
        <v>0</v>
      </c>
      <c r="AQ309" s="6">
        <f t="shared" si="685"/>
        <v>0</v>
      </c>
      <c r="AR309" s="6" t="str">
        <f t="shared" si="686"/>
        <v/>
      </c>
      <c r="AS309" s="6">
        <f t="shared" si="687"/>
        <v>0</v>
      </c>
      <c r="AT309" s="6">
        <f t="shared" si="688"/>
        <v>0</v>
      </c>
      <c r="AU309" s="6">
        <f t="shared" si="689"/>
        <v>47.461605963752127</v>
      </c>
      <c r="AV309" s="6">
        <f t="shared" si="690"/>
        <v>0.99330638064685439</v>
      </c>
      <c r="AW309" s="6" t="str">
        <f t="shared" si="691"/>
        <v/>
      </c>
      <c r="AX309" s="6" t="str">
        <f t="shared" si="692"/>
        <v/>
      </c>
      <c r="AY309" s="6">
        <f t="shared" si="693"/>
        <v>50.154647144734298</v>
      </c>
      <c r="AZ309" s="6" t="str">
        <f t="shared" si="694"/>
        <v/>
      </c>
      <c r="BA309" s="6">
        <f t="shared" si="695"/>
        <v>0.59555638661750687</v>
      </c>
      <c r="BB309" s="6">
        <f t="shared" si="696"/>
        <v>0.49295167054177097</v>
      </c>
      <c r="BC309" s="6" t="str">
        <f t="shared" si="697"/>
        <v/>
      </c>
      <c r="BD309" s="6" t="str">
        <f t="shared" si="698"/>
        <v/>
      </c>
      <c r="BE309" s="6" t="str">
        <f t="shared" si="699"/>
        <v/>
      </c>
      <c r="BF309" s="6" t="str">
        <f t="shared" si="700"/>
        <v/>
      </c>
      <c r="BG309" s="6" t="str">
        <f t="shared" si="701"/>
        <v/>
      </c>
      <c r="BH309" s="6">
        <f t="shared" si="702"/>
        <v>0.10560728316534704</v>
      </c>
      <c r="BI309" s="6" t="str">
        <f t="shared" si="703"/>
        <v/>
      </c>
      <c r="BJ309" s="6" t="str">
        <f t="shared" si="704"/>
        <v/>
      </c>
      <c r="BK309" s="6" t="str">
        <f t="shared" si="705"/>
        <v/>
      </c>
      <c r="BM309" s="1">
        <v>2</v>
      </c>
      <c r="BN309" s="7">
        <f t="shared" si="706"/>
        <v>0</v>
      </c>
      <c r="BO309" s="8">
        <f t="shared" si="707"/>
        <v>3.9265034108420466E-3</v>
      </c>
      <c r="BP309" s="8" t="str">
        <f t="shared" si="708"/>
        <v/>
      </c>
      <c r="BQ309" s="8" t="str">
        <f t="shared" si="709"/>
        <v/>
      </c>
      <c r="BR309" s="8">
        <f t="shared" si="710"/>
        <v>0</v>
      </c>
      <c r="BS309" s="8">
        <f t="shared" si="711"/>
        <v>0</v>
      </c>
      <c r="BT309" s="8" t="str">
        <f t="shared" si="712"/>
        <v/>
      </c>
      <c r="BU309" s="8">
        <f t="shared" si="713"/>
        <v>0</v>
      </c>
      <c r="BV309" s="8">
        <f t="shared" si="714"/>
        <v>0</v>
      </c>
      <c r="BW309" s="8">
        <f t="shared" si="715"/>
        <v>0.94923211927504259</v>
      </c>
      <c r="BX309" s="8">
        <f t="shared" si="716"/>
        <v>1.9866127612937087E-2</v>
      </c>
      <c r="BZ309" s="7" t="str">
        <f t="shared" si="717"/>
        <v/>
      </c>
      <c r="CA309" s="8" t="str">
        <f t="shared" si="718"/>
        <v/>
      </c>
      <c r="CB309" s="8">
        <f t="shared" si="719"/>
        <v>1.003092942894686</v>
      </c>
      <c r="CD309" s="7" t="str">
        <f t="shared" si="720"/>
        <v/>
      </c>
      <c r="CE309" s="8">
        <f t="shared" si="721"/>
        <v>1.1911127732350138E-2</v>
      </c>
      <c r="CF309" s="8">
        <f t="shared" si="722"/>
        <v>9.8590334108354192E-3</v>
      </c>
      <c r="CG309" s="8" t="str">
        <f t="shared" si="723"/>
        <v/>
      </c>
      <c r="CH309" s="8" t="str">
        <f t="shared" si="724"/>
        <v/>
      </c>
      <c r="CI309" s="8" t="str">
        <f t="shared" si="725"/>
        <v/>
      </c>
      <c r="CJ309" s="8">
        <f t="shared" si="726"/>
        <v>2.1770161143185557E-2</v>
      </c>
      <c r="CK309" s="7" t="str">
        <f t="shared" si="727"/>
        <v/>
      </c>
      <c r="CL309" s="8" t="str">
        <f t="shared" si="728"/>
        <v/>
      </c>
      <c r="CM309" s="8">
        <f t="shared" si="729"/>
        <v>2.1121456633069408E-3</v>
      </c>
      <c r="CO309" s="8" t="str">
        <f t="shared" si="730"/>
        <v/>
      </c>
      <c r="CP309" s="8" t="str">
        <f t="shared" si="731"/>
        <v/>
      </c>
      <c r="CQ309" s="8" t="str">
        <f t="shared" si="732"/>
        <v/>
      </c>
      <c r="CT309" s="9">
        <f t="shared" si="733"/>
        <v>2.6930411809821706</v>
      </c>
      <c r="CU309" s="9"/>
      <c r="CV309" s="3"/>
      <c r="CW309" s="3">
        <f t="shared" si="734"/>
        <v>3.9143964062902268E-3</v>
      </c>
      <c r="CX309" s="3">
        <f t="shared" si="735"/>
        <v>0.94630525117222541</v>
      </c>
      <c r="CY309" s="3">
        <f t="shared" si="736"/>
        <v>1.9804872273957188E-2</v>
      </c>
      <c r="CZ309" s="10">
        <f t="shared" si="737"/>
        <v>0.19632517054210233</v>
      </c>
      <c r="DA309" s="3">
        <f t="shared" si="738"/>
        <v>0.95021964757851562</v>
      </c>
      <c r="DB309" s="3">
        <f t="shared" si="739"/>
        <v>1.9384176808264705E-2</v>
      </c>
      <c r="DC309" s="3">
        <f t="shared" si="740"/>
        <v>2.0818144378061323</v>
      </c>
      <c r="DD309" s="3">
        <f t="shared" si="741"/>
        <v>1.9384176808264705E-2</v>
      </c>
      <c r="DE309" s="3">
        <f t="shared" si="742"/>
        <v>2.1703034895612049E-2</v>
      </c>
      <c r="DF309" s="10">
        <f t="shared" si="743"/>
        <v>47.65793113429423</v>
      </c>
      <c r="DG309" s="1">
        <f t="shared" si="744"/>
        <v>0.96209404846700908</v>
      </c>
    </row>
    <row r="310" spans="1:111" ht="13" x14ac:dyDescent="0.15">
      <c r="A310" s="1" t="s">
        <v>413</v>
      </c>
      <c r="B310" s="2" t="s">
        <v>502</v>
      </c>
      <c r="C310" s="2" t="s">
        <v>341</v>
      </c>
      <c r="D310" s="3" t="s">
        <v>529</v>
      </c>
      <c r="E310" s="3" t="s">
        <v>531</v>
      </c>
      <c r="F310" s="3" t="s">
        <v>536</v>
      </c>
      <c r="G310" s="4" t="str">
        <f t="shared" si="678"/>
        <v>ok</v>
      </c>
      <c r="I310" s="5">
        <v>0</v>
      </c>
      <c r="J310" s="5">
        <v>1.4E-2</v>
      </c>
      <c r="K310" s="5"/>
      <c r="L310" s="5"/>
      <c r="M310" s="5">
        <v>0.98399999999999999</v>
      </c>
      <c r="N310" s="5">
        <v>5.8000000000000003E-2</v>
      </c>
      <c r="O310" s="5"/>
      <c r="P310" s="5">
        <v>0</v>
      </c>
      <c r="Q310" s="5">
        <v>2.742</v>
      </c>
      <c r="R310" s="5">
        <v>62.142000000000003</v>
      </c>
      <c r="S310" s="5">
        <v>0.74399999999999999</v>
      </c>
      <c r="T310" s="5"/>
      <c r="U310" s="5"/>
      <c r="V310" s="5">
        <v>32.524000000000001</v>
      </c>
      <c r="W310" s="5"/>
      <c r="X310" s="5">
        <v>0.216</v>
      </c>
      <c r="Y310" s="5">
        <v>0.38200000000000001</v>
      </c>
      <c r="Z310" s="5"/>
      <c r="AA310" s="5"/>
      <c r="AB310" s="5"/>
      <c r="AC310" s="5"/>
      <c r="AD310" s="5"/>
      <c r="AE310" s="5">
        <v>0.04</v>
      </c>
      <c r="AF310" s="5"/>
      <c r="AG310" s="5"/>
      <c r="AH310" s="5"/>
      <c r="AI310" s="4">
        <f t="shared" si="679"/>
        <v>99.846000000000004</v>
      </c>
      <c r="AJ310" s="1"/>
      <c r="AL310" s="6">
        <f t="shared" si="680"/>
        <v>0</v>
      </c>
      <c r="AM310" s="6">
        <f t="shared" si="681"/>
        <v>1.2435910217429234E-2</v>
      </c>
      <c r="AN310" s="6" t="str">
        <f t="shared" si="682"/>
        <v/>
      </c>
      <c r="AO310" s="6" t="str">
        <f t="shared" si="683"/>
        <v/>
      </c>
      <c r="AP310" s="6">
        <f t="shared" si="684"/>
        <v>0.76814059510867061</v>
      </c>
      <c r="AQ310" s="6">
        <f t="shared" si="685"/>
        <v>2.6672787156227604E-2</v>
      </c>
      <c r="AR310" s="6" t="str">
        <f t="shared" si="686"/>
        <v/>
      </c>
      <c r="AS310" s="6">
        <f t="shared" si="687"/>
        <v>0</v>
      </c>
      <c r="AT310" s="6">
        <f t="shared" si="688"/>
        <v>1.2100197994764008</v>
      </c>
      <c r="AU310" s="6">
        <f t="shared" si="689"/>
        <v>47.141969961975313</v>
      </c>
      <c r="AV310" s="6">
        <f t="shared" si="690"/>
        <v>0.17812177817591618</v>
      </c>
      <c r="AW310" s="6" t="str">
        <f t="shared" si="691"/>
        <v/>
      </c>
      <c r="AX310" s="6" t="str">
        <f t="shared" si="692"/>
        <v/>
      </c>
      <c r="AY310" s="6">
        <f t="shared" si="693"/>
        <v>50.314481515238931</v>
      </c>
      <c r="AZ310" s="6" t="str">
        <f t="shared" si="694"/>
        <v/>
      </c>
      <c r="BA310" s="6">
        <f t="shared" si="695"/>
        <v>0.14301467490016131</v>
      </c>
      <c r="BB310" s="6">
        <f t="shared" si="696"/>
        <v>0.15563356353068122</v>
      </c>
      <c r="BC310" s="6" t="str">
        <f t="shared" si="697"/>
        <v/>
      </c>
      <c r="BD310" s="6" t="str">
        <f t="shared" si="698"/>
        <v/>
      </c>
      <c r="BE310" s="6" t="str">
        <f t="shared" si="699"/>
        <v/>
      </c>
      <c r="BF310" s="6" t="str">
        <f t="shared" si="700"/>
        <v/>
      </c>
      <c r="BG310" s="6" t="str">
        <f t="shared" si="701"/>
        <v/>
      </c>
      <c r="BH310" s="6">
        <f t="shared" si="702"/>
        <v>4.9509414220294395E-2</v>
      </c>
      <c r="BI310" s="6" t="str">
        <f t="shared" si="703"/>
        <v/>
      </c>
      <c r="BJ310" s="6" t="str">
        <f t="shared" si="704"/>
        <v/>
      </c>
      <c r="BK310" s="6" t="str">
        <f t="shared" si="705"/>
        <v/>
      </c>
      <c r="BM310" s="1">
        <v>2</v>
      </c>
      <c r="BN310" s="7">
        <f t="shared" si="706"/>
        <v>0</v>
      </c>
      <c r="BO310" s="8">
        <f t="shared" si="707"/>
        <v>2.487182043485847E-4</v>
      </c>
      <c r="BP310" s="8" t="str">
        <f t="shared" si="708"/>
        <v/>
      </c>
      <c r="BQ310" s="8" t="str">
        <f t="shared" si="709"/>
        <v/>
      </c>
      <c r="BR310" s="8">
        <f t="shared" si="710"/>
        <v>1.5362811902173413E-2</v>
      </c>
      <c r="BS310" s="8">
        <f t="shared" si="711"/>
        <v>5.3345574312455208E-4</v>
      </c>
      <c r="BT310" s="8" t="str">
        <f t="shared" si="712"/>
        <v/>
      </c>
      <c r="BU310" s="8">
        <f t="shared" si="713"/>
        <v>0</v>
      </c>
      <c r="BV310" s="8">
        <f t="shared" si="714"/>
        <v>2.4200395989528015E-2</v>
      </c>
      <c r="BW310" s="8">
        <f t="shared" si="715"/>
        <v>0.94283939923950622</v>
      </c>
      <c r="BX310" s="8">
        <f t="shared" si="716"/>
        <v>3.5624355635183237E-3</v>
      </c>
      <c r="BZ310" s="7" t="str">
        <f t="shared" si="717"/>
        <v/>
      </c>
      <c r="CA310" s="8" t="str">
        <f t="shared" si="718"/>
        <v/>
      </c>
      <c r="CB310" s="8">
        <f t="shared" si="719"/>
        <v>1.0062896303047786</v>
      </c>
      <c r="CD310" s="7" t="str">
        <f t="shared" si="720"/>
        <v/>
      </c>
      <c r="CE310" s="8">
        <f t="shared" si="721"/>
        <v>2.8602934980032262E-3</v>
      </c>
      <c r="CF310" s="8">
        <f t="shared" si="722"/>
        <v>3.1126712706136244E-3</v>
      </c>
      <c r="CG310" s="8" t="str">
        <f t="shared" si="723"/>
        <v/>
      </c>
      <c r="CH310" s="8" t="str">
        <f t="shared" si="724"/>
        <v/>
      </c>
      <c r="CI310" s="8" t="str">
        <f t="shared" si="725"/>
        <v/>
      </c>
      <c r="CJ310" s="8">
        <f t="shared" si="726"/>
        <v>5.9729647686168506E-3</v>
      </c>
      <c r="CK310" s="7" t="str">
        <f t="shared" si="727"/>
        <v/>
      </c>
      <c r="CL310" s="8" t="str">
        <f t="shared" si="728"/>
        <v/>
      </c>
      <c r="CM310" s="8">
        <f t="shared" si="729"/>
        <v>9.9018828440588787E-4</v>
      </c>
      <c r="CO310" s="8" t="str">
        <f t="shared" si="730"/>
        <v/>
      </c>
      <c r="CP310" s="8" t="str">
        <f t="shared" si="731"/>
        <v/>
      </c>
      <c r="CQ310" s="8" t="str">
        <f t="shared" si="732"/>
        <v/>
      </c>
      <c r="CT310" s="9">
        <f t="shared" si="733"/>
        <v>3.1725115532636181</v>
      </c>
      <c r="CU310" s="9"/>
      <c r="CV310" s="3"/>
      <c r="CW310" s="3">
        <f t="shared" si="734"/>
        <v>2.4716363645052618E-4</v>
      </c>
      <c r="CX310" s="3">
        <f t="shared" si="735"/>
        <v>0.9369463530633273</v>
      </c>
      <c r="CY310" s="3">
        <f t="shared" si="736"/>
        <v>3.5401692079837449E-3</v>
      </c>
      <c r="CZ310" s="10">
        <f t="shared" si="737"/>
        <v>1.22245570969383</v>
      </c>
      <c r="DA310" s="3">
        <f t="shared" si="738"/>
        <v>0.96124265251587315</v>
      </c>
      <c r="DB310" s="3">
        <f t="shared" si="739"/>
        <v>3.5192800572266766E-3</v>
      </c>
      <c r="DC310" s="3">
        <f t="shared" si="740"/>
        <v>0.47677001660675877</v>
      </c>
      <c r="DD310" s="3">
        <f t="shared" si="741"/>
        <v>1.9222979593951518E-2</v>
      </c>
      <c r="DE310" s="3">
        <f t="shared" si="742"/>
        <v>5.9356318387259908E-3</v>
      </c>
      <c r="DF310" s="10">
        <f t="shared" si="743"/>
        <v>48.364425671669139</v>
      </c>
      <c r="DG310" s="1">
        <f t="shared" si="744"/>
        <v>0.96408506826961282</v>
      </c>
    </row>
    <row r="311" spans="1:111" ht="13" x14ac:dyDescent="0.15">
      <c r="A311" s="1" t="s">
        <v>413</v>
      </c>
      <c r="B311" s="2" t="s">
        <v>502</v>
      </c>
      <c r="C311" s="2" t="s">
        <v>342</v>
      </c>
      <c r="D311" s="3" t="s">
        <v>529</v>
      </c>
      <c r="E311" s="3" t="s">
        <v>533</v>
      </c>
      <c r="G311" s="4" t="str">
        <f t="shared" si="678"/>
        <v>ok</v>
      </c>
      <c r="I311" s="5">
        <v>0</v>
      </c>
      <c r="J311" s="5">
        <v>1.2310000000000001</v>
      </c>
      <c r="K311" s="5"/>
      <c r="L311" s="5"/>
      <c r="M311" s="5">
        <v>0</v>
      </c>
      <c r="N311" s="5">
        <v>4.3999999999999997E-2</v>
      </c>
      <c r="O311" s="5"/>
      <c r="P311" s="5">
        <v>0.30199999999999999</v>
      </c>
      <c r="Q311" s="5">
        <v>0</v>
      </c>
      <c r="R311" s="5">
        <v>59.997</v>
      </c>
      <c r="S311" s="5">
        <v>2.367</v>
      </c>
      <c r="T311" s="5"/>
      <c r="U311" s="5"/>
      <c r="V311" s="5">
        <v>32.167000000000002</v>
      </c>
      <c r="W311" s="5"/>
      <c r="X311" s="5">
        <v>1.101</v>
      </c>
      <c r="Y311" s="5">
        <v>0.97899999999999998</v>
      </c>
      <c r="Z311" s="5"/>
      <c r="AA311" s="5"/>
      <c r="AB311" s="5"/>
      <c r="AC311" s="5"/>
      <c r="AD311" s="5"/>
      <c r="AE311" s="5">
        <v>2.8000000000000001E-2</v>
      </c>
      <c r="AF311" s="5"/>
      <c r="AG311" s="5"/>
      <c r="AH311" s="5"/>
      <c r="AI311" s="4">
        <f t="shared" si="679"/>
        <v>98.216000000000008</v>
      </c>
      <c r="AJ311" s="1"/>
      <c r="AL311" s="6">
        <f t="shared" si="680"/>
        <v>0</v>
      </c>
      <c r="AM311" s="6">
        <f t="shared" si="681"/>
        <v>1.1135930236928153</v>
      </c>
      <c r="AN311" s="6" t="str">
        <f t="shared" si="682"/>
        <v/>
      </c>
      <c r="AO311" s="6" t="str">
        <f t="shared" si="683"/>
        <v/>
      </c>
      <c r="AP311" s="6">
        <f t="shared" si="684"/>
        <v>0</v>
      </c>
      <c r="AQ311" s="6">
        <f t="shared" si="685"/>
        <v>2.0606867976485928E-2</v>
      </c>
      <c r="AR311" s="6" t="str">
        <f t="shared" si="686"/>
        <v/>
      </c>
      <c r="AS311" s="6">
        <f t="shared" si="687"/>
        <v>7.4647330240297183E-2</v>
      </c>
      <c r="AT311" s="6">
        <f t="shared" si="688"/>
        <v>0</v>
      </c>
      <c r="AU311" s="6">
        <f t="shared" si="689"/>
        <v>46.352262960141935</v>
      </c>
      <c r="AV311" s="6">
        <f t="shared" si="690"/>
        <v>0.57711352284466177</v>
      </c>
      <c r="AW311" s="6" t="str">
        <f t="shared" si="691"/>
        <v/>
      </c>
      <c r="AX311" s="6" t="str">
        <f t="shared" si="692"/>
        <v/>
      </c>
      <c r="AY311" s="6">
        <f t="shared" si="693"/>
        <v>50.677888858245048</v>
      </c>
      <c r="AZ311" s="6" t="str">
        <f t="shared" si="694"/>
        <v/>
      </c>
      <c r="BA311" s="6">
        <f t="shared" si="695"/>
        <v>0.74239164803786528</v>
      </c>
      <c r="BB311" s="6">
        <f t="shared" si="696"/>
        <v>0.40620147570005211</v>
      </c>
      <c r="BC311" s="6" t="str">
        <f t="shared" si="697"/>
        <v/>
      </c>
      <c r="BD311" s="6" t="str">
        <f t="shared" si="698"/>
        <v/>
      </c>
      <c r="BE311" s="6" t="str">
        <f t="shared" si="699"/>
        <v/>
      </c>
      <c r="BF311" s="6" t="str">
        <f t="shared" si="700"/>
        <v/>
      </c>
      <c r="BG311" s="6" t="str">
        <f t="shared" si="701"/>
        <v/>
      </c>
      <c r="BH311" s="6">
        <f t="shared" si="702"/>
        <v>3.5294313120842212E-2</v>
      </c>
      <c r="BI311" s="6" t="str">
        <f t="shared" si="703"/>
        <v/>
      </c>
      <c r="BJ311" s="6" t="str">
        <f t="shared" si="704"/>
        <v/>
      </c>
      <c r="BK311" s="6" t="str">
        <f t="shared" si="705"/>
        <v/>
      </c>
      <c r="BM311" s="1">
        <v>2</v>
      </c>
      <c r="BN311" s="7">
        <f t="shared" si="706"/>
        <v>0</v>
      </c>
      <c r="BO311" s="8">
        <f t="shared" si="707"/>
        <v>2.2271860473856306E-2</v>
      </c>
      <c r="BP311" s="8" t="str">
        <f t="shared" si="708"/>
        <v/>
      </c>
      <c r="BQ311" s="8" t="str">
        <f t="shared" si="709"/>
        <v/>
      </c>
      <c r="BR311" s="8">
        <f t="shared" si="710"/>
        <v>0</v>
      </c>
      <c r="BS311" s="8">
        <f t="shared" si="711"/>
        <v>4.1213735952971858E-4</v>
      </c>
      <c r="BT311" s="8" t="str">
        <f t="shared" si="712"/>
        <v/>
      </c>
      <c r="BU311" s="8">
        <f t="shared" si="713"/>
        <v>1.4929466048059436E-3</v>
      </c>
      <c r="BV311" s="8">
        <f t="shared" si="714"/>
        <v>0</v>
      </c>
      <c r="BW311" s="8">
        <f t="shared" si="715"/>
        <v>0.92704525920283876</v>
      </c>
      <c r="BX311" s="8">
        <f t="shared" si="716"/>
        <v>1.1542270456893235E-2</v>
      </c>
      <c r="BZ311" s="7" t="str">
        <f t="shared" si="717"/>
        <v/>
      </c>
      <c r="CA311" s="8" t="str">
        <f t="shared" si="718"/>
        <v/>
      </c>
      <c r="CB311" s="8">
        <f t="shared" si="719"/>
        <v>1.0135577771649009</v>
      </c>
      <c r="CD311" s="7" t="str">
        <f t="shared" si="720"/>
        <v/>
      </c>
      <c r="CE311" s="8">
        <f t="shared" si="721"/>
        <v>1.4847832960757305E-2</v>
      </c>
      <c r="CF311" s="8">
        <f t="shared" si="722"/>
        <v>8.1240295140010427E-3</v>
      </c>
      <c r="CG311" s="8" t="str">
        <f t="shared" si="723"/>
        <v/>
      </c>
      <c r="CH311" s="8" t="str">
        <f t="shared" si="724"/>
        <v/>
      </c>
      <c r="CI311" s="8" t="str">
        <f t="shared" si="725"/>
        <v/>
      </c>
      <c r="CJ311" s="8">
        <f t="shared" si="726"/>
        <v>2.2971862474758346E-2</v>
      </c>
      <c r="CK311" s="7" t="str">
        <f t="shared" si="727"/>
        <v/>
      </c>
      <c r="CL311" s="8" t="str">
        <f t="shared" si="728"/>
        <v/>
      </c>
      <c r="CM311" s="8">
        <f t="shared" si="729"/>
        <v>7.0588626241684419E-4</v>
      </c>
      <c r="CO311" s="8" t="str">
        <f t="shared" si="730"/>
        <v/>
      </c>
      <c r="CP311" s="8" t="str">
        <f t="shared" si="731"/>
        <v/>
      </c>
      <c r="CQ311" s="8" t="str">
        <f t="shared" si="732"/>
        <v/>
      </c>
      <c r="CT311" s="9">
        <f t="shared" si="733"/>
        <v>4.3256258981031124</v>
      </c>
      <c r="CU311" s="9"/>
      <c r="CV311" s="3"/>
      <c r="CW311" s="3">
        <f t="shared" si="734"/>
        <v>2.1973942655893391E-2</v>
      </c>
      <c r="CX311" s="3">
        <f t="shared" si="735"/>
        <v>0.91464471003907355</v>
      </c>
      <c r="CY311" s="3">
        <f t="shared" si="736"/>
        <v>1.1387876169406931E-2</v>
      </c>
      <c r="CZ311" s="10">
        <f t="shared" si="737"/>
        <v>1.1135930236928153</v>
      </c>
      <c r="DA311" s="3">
        <f t="shared" si="738"/>
        <v>0.93661865269496691</v>
      </c>
      <c r="DB311" s="3">
        <f t="shared" si="739"/>
        <v>1.1135494843066723E-2</v>
      </c>
      <c r="DC311" s="3">
        <f t="shared" si="740"/>
        <v>1.7257066465825792</v>
      </c>
      <c r="DD311" s="3">
        <f t="shared" si="741"/>
        <v>1.1533107553565763E-2</v>
      </c>
      <c r="DE311" s="3">
        <f t="shared" si="742"/>
        <v>2.266458113420498E-2</v>
      </c>
      <c r="DF311" s="10">
        <f t="shared" si="743"/>
        <v>47.46585598383475</v>
      </c>
      <c r="DG311" s="1">
        <f t="shared" si="744"/>
        <v>0.95126787476722929</v>
      </c>
    </row>
    <row r="312" spans="1:111" ht="13" x14ac:dyDescent="0.15">
      <c r="A312" s="1" t="s">
        <v>413</v>
      </c>
      <c r="B312" s="2" t="s">
        <v>512</v>
      </c>
      <c r="C312" s="2" t="s">
        <v>359</v>
      </c>
      <c r="D312" s="3" t="s">
        <v>529</v>
      </c>
      <c r="E312" s="3" t="s">
        <v>531</v>
      </c>
      <c r="G312" s="4" t="str">
        <f t="shared" si="678"/>
        <v>ok</v>
      </c>
      <c r="I312" s="5">
        <v>1.7000000000000001E-2</v>
      </c>
      <c r="J312" s="5">
        <v>1.0529999999999999</v>
      </c>
      <c r="K312" s="5"/>
      <c r="L312" s="5"/>
      <c r="M312" s="5">
        <v>0</v>
      </c>
      <c r="N312" s="5">
        <v>0</v>
      </c>
      <c r="O312" s="5"/>
      <c r="P312" s="5">
        <v>0.19900000000000001</v>
      </c>
      <c r="Q312" s="5">
        <v>0</v>
      </c>
      <c r="R312" s="5">
        <v>61.2</v>
      </c>
      <c r="S312" s="5">
        <v>1.724</v>
      </c>
      <c r="T312" s="5"/>
      <c r="U312" s="5"/>
      <c r="V312" s="5">
        <v>32.601999999999997</v>
      </c>
      <c r="W312" s="5"/>
      <c r="X312" s="5">
        <v>0.86399999999999999</v>
      </c>
      <c r="Y312" s="5">
        <v>0.76700000000000002</v>
      </c>
      <c r="Z312" s="5"/>
      <c r="AA312" s="5"/>
      <c r="AB312" s="5"/>
      <c r="AC312" s="5"/>
      <c r="AD312" s="5"/>
      <c r="AE312" s="5">
        <v>0</v>
      </c>
      <c r="AF312" s="5"/>
      <c r="AG312" s="5"/>
      <c r="AH312" s="5"/>
      <c r="AI312" s="4">
        <f t="shared" si="679"/>
        <v>98.425999999999988</v>
      </c>
      <c r="AJ312" s="1"/>
      <c r="AL312" s="6">
        <f t="shared" si="680"/>
        <v>1.548026045414473E-2</v>
      </c>
      <c r="AM312" s="6">
        <f t="shared" si="681"/>
        <v>0.94329308395904754</v>
      </c>
      <c r="AN312" s="6" t="str">
        <f t="shared" si="682"/>
        <v/>
      </c>
      <c r="AO312" s="6" t="str">
        <f t="shared" si="683"/>
        <v/>
      </c>
      <c r="AP312" s="6">
        <f t="shared" si="684"/>
        <v>0</v>
      </c>
      <c r="AQ312" s="6">
        <f t="shared" si="685"/>
        <v>0</v>
      </c>
      <c r="AR312" s="6" t="str">
        <f t="shared" si="686"/>
        <v/>
      </c>
      <c r="AS312" s="6">
        <f t="shared" si="687"/>
        <v>4.8709115541341282E-2</v>
      </c>
      <c r="AT312" s="6">
        <f t="shared" si="688"/>
        <v>0</v>
      </c>
      <c r="AU312" s="6">
        <f t="shared" si="689"/>
        <v>46.821212823141693</v>
      </c>
      <c r="AV312" s="6">
        <f t="shared" si="690"/>
        <v>0.41624601121197552</v>
      </c>
      <c r="AW312" s="6" t="str">
        <f t="shared" si="691"/>
        <v/>
      </c>
      <c r="AX312" s="6" t="str">
        <f t="shared" si="692"/>
        <v/>
      </c>
      <c r="AY312" s="6">
        <f t="shared" si="693"/>
        <v>50.863006685905816</v>
      </c>
      <c r="AZ312" s="6" t="str">
        <f t="shared" si="694"/>
        <v/>
      </c>
      <c r="BA312" s="6">
        <f t="shared" si="695"/>
        <v>0.57691167962576251</v>
      </c>
      <c r="BB312" s="6">
        <f t="shared" si="696"/>
        <v>0.31514034016021669</v>
      </c>
      <c r="BC312" s="6" t="str">
        <f t="shared" si="697"/>
        <v/>
      </c>
      <c r="BD312" s="6" t="str">
        <f t="shared" si="698"/>
        <v/>
      </c>
      <c r="BE312" s="6" t="str">
        <f t="shared" si="699"/>
        <v/>
      </c>
      <c r="BF312" s="6" t="str">
        <f t="shared" si="700"/>
        <v/>
      </c>
      <c r="BG312" s="6" t="str">
        <f t="shared" si="701"/>
        <v/>
      </c>
      <c r="BH312" s="6">
        <f t="shared" si="702"/>
        <v>0</v>
      </c>
      <c r="BI312" s="6" t="str">
        <f t="shared" si="703"/>
        <v/>
      </c>
      <c r="BJ312" s="6" t="str">
        <f t="shared" si="704"/>
        <v/>
      </c>
      <c r="BK312" s="6" t="str">
        <f t="shared" si="705"/>
        <v/>
      </c>
      <c r="BM312" s="1">
        <v>2</v>
      </c>
      <c r="BN312" s="7">
        <f t="shared" si="706"/>
        <v>3.0960520908289457E-4</v>
      </c>
      <c r="BO312" s="8">
        <f t="shared" si="707"/>
        <v>1.8865861679180952E-2</v>
      </c>
      <c r="BP312" s="8" t="str">
        <f t="shared" si="708"/>
        <v/>
      </c>
      <c r="BQ312" s="8" t="str">
        <f t="shared" si="709"/>
        <v/>
      </c>
      <c r="BR312" s="8">
        <f t="shared" si="710"/>
        <v>0</v>
      </c>
      <c r="BS312" s="8">
        <f t="shared" si="711"/>
        <v>0</v>
      </c>
      <c r="BT312" s="8" t="str">
        <f t="shared" si="712"/>
        <v/>
      </c>
      <c r="BU312" s="8">
        <f t="shared" si="713"/>
        <v>9.7418231082682563E-4</v>
      </c>
      <c r="BV312" s="8">
        <f t="shared" si="714"/>
        <v>0</v>
      </c>
      <c r="BW312" s="8">
        <f t="shared" si="715"/>
        <v>0.93642425646283389</v>
      </c>
      <c r="BX312" s="8">
        <f t="shared" si="716"/>
        <v>8.3249202242395102E-3</v>
      </c>
      <c r="BZ312" s="7" t="str">
        <f t="shared" si="717"/>
        <v/>
      </c>
      <c r="CA312" s="8" t="str">
        <f t="shared" si="718"/>
        <v/>
      </c>
      <c r="CB312" s="8">
        <f t="shared" si="719"/>
        <v>1.0172601337181164</v>
      </c>
      <c r="CD312" s="7" t="str">
        <f t="shared" si="720"/>
        <v/>
      </c>
      <c r="CE312" s="8">
        <f t="shared" si="721"/>
        <v>1.1538233592515251E-2</v>
      </c>
      <c r="CF312" s="8">
        <f t="shared" si="722"/>
        <v>6.302806803204334E-3</v>
      </c>
      <c r="CG312" s="8" t="str">
        <f t="shared" si="723"/>
        <v/>
      </c>
      <c r="CH312" s="8" t="str">
        <f t="shared" si="724"/>
        <v/>
      </c>
      <c r="CI312" s="8" t="str">
        <f t="shared" si="725"/>
        <v/>
      </c>
      <c r="CJ312" s="8">
        <f t="shared" si="726"/>
        <v>1.7841040395719585E-2</v>
      </c>
      <c r="CK312" s="7" t="str">
        <f t="shared" si="727"/>
        <v/>
      </c>
      <c r="CL312" s="8" t="str">
        <f t="shared" si="728"/>
        <v/>
      </c>
      <c r="CM312" s="8">
        <f t="shared" si="729"/>
        <v>0</v>
      </c>
      <c r="CO312" s="8" t="str">
        <f t="shared" si="730"/>
        <v/>
      </c>
      <c r="CP312" s="8" t="str">
        <f t="shared" si="731"/>
        <v/>
      </c>
      <c r="CQ312" s="8" t="str">
        <f t="shared" si="732"/>
        <v/>
      </c>
      <c r="CT312" s="9">
        <f t="shared" si="733"/>
        <v>4.0417938627641234</v>
      </c>
      <c r="CU312" s="9"/>
      <c r="CV312" s="3"/>
      <c r="CW312" s="3">
        <f t="shared" si="734"/>
        <v>1.8545759392168116E-2</v>
      </c>
      <c r="CX312" s="3">
        <f t="shared" si="735"/>
        <v>0.92053568740590974</v>
      </c>
      <c r="CY312" s="3">
        <f t="shared" si="736"/>
        <v>8.1836690029438944E-3</v>
      </c>
      <c r="CZ312" s="10">
        <f t="shared" si="737"/>
        <v>0.95877334441319229</v>
      </c>
      <c r="DA312" s="3">
        <f t="shared" si="738"/>
        <v>0.93938579885004647</v>
      </c>
      <c r="DB312" s="3">
        <f t="shared" si="739"/>
        <v>8.0426149949705036E-3</v>
      </c>
      <c r="DC312" s="3">
        <f t="shared" si="740"/>
        <v>1.3082980309979546</v>
      </c>
      <c r="DD312" s="3">
        <f t="shared" si="741"/>
        <v>8.0426149949705036E-3</v>
      </c>
      <c r="DE312" s="3">
        <f t="shared" si="742"/>
        <v>1.7538326534541411E-2</v>
      </c>
      <c r="DF312" s="10">
        <f t="shared" si="743"/>
        <v>47.779986167554888</v>
      </c>
      <c r="DG312" s="1">
        <f t="shared" si="744"/>
        <v>0.95072826004563327</v>
      </c>
    </row>
    <row r="313" spans="1:111" ht="13" x14ac:dyDescent="0.15">
      <c r="A313" s="1" t="s">
        <v>413</v>
      </c>
      <c r="B313" s="2" t="s">
        <v>512</v>
      </c>
      <c r="C313" s="2" t="s">
        <v>365</v>
      </c>
      <c r="D313" s="3" t="s">
        <v>529</v>
      </c>
      <c r="E313" s="3" t="s">
        <v>531</v>
      </c>
      <c r="G313" s="4" t="str">
        <f t="shared" si="678"/>
        <v>ok</v>
      </c>
      <c r="I313" s="5">
        <v>0</v>
      </c>
      <c r="J313" s="5">
        <v>1.22</v>
      </c>
      <c r="K313" s="5"/>
      <c r="L313" s="5"/>
      <c r="M313" s="5">
        <v>0.109</v>
      </c>
      <c r="N313" s="5">
        <v>6.3E-2</v>
      </c>
      <c r="O313" s="5"/>
      <c r="P313" s="5">
        <v>0.121</v>
      </c>
      <c r="Q313" s="5">
        <v>0</v>
      </c>
      <c r="R313" s="5">
        <v>60.738999999999997</v>
      </c>
      <c r="S313" s="5">
        <v>2.2679999999999998</v>
      </c>
      <c r="T313" s="5"/>
      <c r="U313" s="5"/>
      <c r="V313" s="5">
        <v>31.946000000000002</v>
      </c>
      <c r="W313" s="5"/>
      <c r="X313" s="5">
        <v>0.79300000000000004</v>
      </c>
      <c r="Y313" s="5">
        <v>0.78</v>
      </c>
      <c r="Z313" s="5"/>
      <c r="AA313" s="5"/>
      <c r="AB313" s="5"/>
      <c r="AC313" s="5"/>
      <c r="AD313" s="5"/>
      <c r="AE313" s="5">
        <v>0</v>
      </c>
      <c r="AF313" s="5"/>
      <c r="AG313" s="5"/>
      <c r="AH313" s="5"/>
      <c r="AI313" s="4">
        <f t="shared" si="679"/>
        <v>98.039000000000001</v>
      </c>
      <c r="AJ313" s="1"/>
      <c r="AL313" s="6">
        <f t="shared" si="680"/>
        <v>0</v>
      </c>
      <c r="AM313" s="6">
        <f t="shared" si="681"/>
        <v>1.1045671542584006</v>
      </c>
      <c r="AN313" s="6" t="str">
        <f t="shared" si="682"/>
        <v/>
      </c>
      <c r="AO313" s="6" t="str">
        <f t="shared" si="683"/>
        <v/>
      </c>
      <c r="AP313" s="6">
        <f t="shared" si="684"/>
        <v>8.6727108844375067E-2</v>
      </c>
      <c r="AQ313" s="6">
        <f t="shared" si="685"/>
        <v>2.9530017688878307E-2</v>
      </c>
      <c r="AR313" s="6" t="str">
        <f t="shared" si="686"/>
        <v/>
      </c>
      <c r="AS313" s="6">
        <f t="shared" si="687"/>
        <v>2.993343469922111E-2</v>
      </c>
      <c r="AT313" s="6">
        <f t="shared" si="688"/>
        <v>0</v>
      </c>
      <c r="AU313" s="6">
        <f t="shared" si="689"/>
        <v>46.964844579944895</v>
      </c>
      <c r="AV313" s="6">
        <f t="shared" si="690"/>
        <v>0.55343916383411507</v>
      </c>
      <c r="AW313" s="6" t="str">
        <f t="shared" si="691"/>
        <v/>
      </c>
      <c r="AX313" s="6" t="str">
        <f t="shared" si="692"/>
        <v/>
      </c>
      <c r="AY313" s="6">
        <f t="shared" si="693"/>
        <v>50.371894890419043</v>
      </c>
      <c r="AZ313" s="6" t="str">
        <f t="shared" si="694"/>
        <v/>
      </c>
      <c r="BA313" s="6">
        <f t="shared" si="695"/>
        <v>0.53515894783084894</v>
      </c>
      <c r="BB313" s="6">
        <f t="shared" si="696"/>
        <v>0.32390470248020953</v>
      </c>
      <c r="BC313" s="6" t="str">
        <f t="shared" si="697"/>
        <v/>
      </c>
      <c r="BD313" s="6" t="str">
        <f t="shared" si="698"/>
        <v/>
      </c>
      <c r="BE313" s="6" t="str">
        <f t="shared" si="699"/>
        <v/>
      </c>
      <c r="BF313" s="6" t="str">
        <f t="shared" si="700"/>
        <v/>
      </c>
      <c r="BG313" s="6" t="str">
        <f t="shared" si="701"/>
        <v/>
      </c>
      <c r="BH313" s="6">
        <f t="shared" si="702"/>
        <v>0</v>
      </c>
      <c r="BI313" s="6" t="str">
        <f t="shared" si="703"/>
        <v/>
      </c>
      <c r="BJ313" s="6" t="str">
        <f t="shared" si="704"/>
        <v/>
      </c>
      <c r="BK313" s="6" t="str">
        <f t="shared" si="705"/>
        <v/>
      </c>
      <c r="BM313" s="1">
        <v>2</v>
      </c>
      <c r="BN313" s="7">
        <f t="shared" si="706"/>
        <v>0</v>
      </c>
      <c r="BO313" s="8">
        <f t="shared" si="707"/>
        <v>2.2091343085168011E-2</v>
      </c>
      <c r="BP313" s="8" t="str">
        <f t="shared" si="708"/>
        <v/>
      </c>
      <c r="BQ313" s="8" t="str">
        <f t="shared" si="709"/>
        <v/>
      </c>
      <c r="BR313" s="8">
        <f t="shared" si="710"/>
        <v>1.7345421768875013E-3</v>
      </c>
      <c r="BS313" s="8">
        <f t="shared" si="711"/>
        <v>5.906003537775661E-4</v>
      </c>
      <c r="BT313" s="8" t="str">
        <f t="shared" si="712"/>
        <v/>
      </c>
      <c r="BU313" s="8">
        <f t="shared" si="713"/>
        <v>5.9866869398442224E-4</v>
      </c>
      <c r="BV313" s="8">
        <f t="shared" si="714"/>
        <v>0</v>
      </c>
      <c r="BW313" s="8">
        <f t="shared" si="715"/>
        <v>0.93929689159889795</v>
      </c>
      <c r="BX313" s="8">
        <f t="shared" si="716"/>
        <v>1.1068783276682301E-2</v>
      </c>
      <c r="BZ313" s="7" t="str">
        <f t="shared" si="717"/>
        <v/>
      </c>
      <c r="CA313" s="8" t="str">
        <f t="shared" si="718"/>
        <v/>
      </c>
      <c r="CB313" s="8">
        <f t="shared" si="719"/>
        <v>1.0074378978083809</v>
      </c>
      <c r="CD313" s="7" t="str">
        <f t="shared" si="720"/>
        <v/>
      </c>
      <c r="CE313" s="8">
        <f t="shared" si="721"/>
        <v>1.0703178956616979E-2</v>
      </c>
      <c r="CF313" s="8">
        <f t="shared" si="722"/>
        <v>6.4780940496041908E-3</v>
      </c>
      <c r="CG313" s="8" t="str">
        <f t="shared" si="723"/>
        <v/>
      </c>
      <c r="CH313" s="8" t="str">
        <f t="shared" si="724"/>
        <v/>
      </c>
      <c r="CI313" s="8" t="str">
        <f t="shared" si="725"/>
        <v/>
      </c>
      <c r="CJ313" s="8">
        <f t="shared" si="726"/>
        <v>1.718127300622117E-2</v>
      </c>
      <c r="CK313" s="7" t="str">
        <f t="shared" si="727"/>
        <v/>
      </c>
      <c r="CL313" s="8" t="str">
        <f t="shared" si="728"/>
        <v/>
      </c>
      <c r="CM313" s="8">
        <f t="shared" si="729"/>
        <v>0</v>
      </c>
      <c r="CO313" s="8" t="str">
        <f t="shared" si="730"/>
        <v/>
      </c>
      <c r="CP313" s="8" t="str">
        <f t="shared" si="731"/>
        <v/>
      </c>
      <c r="CQ313" s="8" t="str">
        <f t="shared" si="732"/>
        <v/>
      </c>
      <c r="CT313" s="9">
        <f t="shared" si="733"/>
        <v>3.4070503104741476</v>
      </c>
      <c r="CU313" s="9"/>
      <c r="CV313" s="3"/>
      <c r="CW313" s="3">
        <f t="shared" si="734"/>
        <v>2.1928243054213436E-2</v>
      </c>
      <c r="CX313" s="3">
        <f t="shared" si="735"/>
        <v>0.93236207774422675</v>
      </c>
      <c r="CY313" s="3">
        <f t="shared" si="736"/>
        <v>1.0987062627643608E-2</v>
      </c>
      <c r="CZ313" s="10">
        <f t="shared" si="737"/>
        <v>1.1045671542584006</v>
      </c>
      <c r="DA313" s="3">
        <f t="shared" si="738"/>
        <v>0.95429032079844012</v>
      </c>
      <c r="DB313" s="3">
        <f t="shared" si="739"/>
        <v>1.0802826642295104E-2</v>
      </c>
      <c r="DC313" s="3">
        <f t="shared" si="740"/>
        <v>1.4125028141451736</v>
      </c>
      <c r="DD313" s="3">
        <f t="shared" si="741"/>
        <v>1.307210150743013E-2</v>
      </c>
      <c r="DE313" s="3">
        <f t="shared" si="742"/>
        <v>1.7054423943746778E-2</v>
      </c>
      <c r="DF313" s="10">
        <f t="shared" si="743"/>
        <v>48.069411734203292</v>
      </c>
      <c r="DG313" s="1">
        <f t="shared" si="744"/>
        <v>0.96491447835683763</v>
      </c>
    </row>
    <row r="314" spans="1:111" ht="13" x14ac:dyDescent="0.15">
      <c r="A314" s="1" t="s">
        <v>413</v>
      </c>
      <c r="B314" s="2" t="s">
        <v>512</v>
      </c>
      <c r="C314" s="2" t="s">
        <v>366</v>
      </c>
      <c r="D314" s="3" t="s">
        <v>529</v>
      </c>
      <c r="E314" s="3" t="s">
        <v>531</v>
      </c>
      <c r="G314" s="4" t="str">
        <f t="shared" si="678"/>
        <v>ok</v>
      </c>
      <c r="I314" s="5">
        <v>0</v>
      </c>
      <c r="J314" s="5">
        <v>0.91500000000000004</v>
      </c>
      <c r="K314" s="5"/>
      <c r="L314" s="5"/>
      <c r="M314" s="5">
        <v>0</v>
      </c>
      <c r="N314" s="5">
        <v>0</v>
      </c>
      <c r="O314" s="5"/>
      <c r="P314" s="5">
        <v>0</v>
      </c>
      <c r="Q314" s="5">
        <v>0</v>
      </c>
      <c r="R314" s="5">
        <v>63.597999999999999</v>
      </c>
      <c r="S314" s="5">
        <v>0.68500000000000005</v>
      </c>
      <c r="T314" s="5"/>
      <c r="U314" s="5"/>
      <c r="V314" s="5">
        <v>32.880000000000003</v>
      </c>
      <c r="W314" s="5"/>
      <c r="X314" s="5">
        <v>0.54</v>
      </c>
      <c r="Y314" s="5">
        <v>0.45900000000000002</v>
      </c>
      <c r="Z314" s="5"/>
      <c r="AA314" s="5"/>
      <c r="AB314" s="5"/>
      <c r="AC314" s="5"/>
      <c r="AD314" s="5"/>
      <c r="AE314" s="5">
        <v>7.0000000000000001E-3</v>
      </c>
      <c r="AF314" s="5"/>
      <c r="AG314" s="5"/>
      <c r="AH314" s="5"/>
      <c r="AI314" s="4">
        <f t="shared" si="679"/>
        <v>99.084000000000017</v>
      </c>
      <c r="AJ314" s="1"/>
      <c r="AL314" s="6">
        <f t="shared" si="680"/>
        <v>0</v>
      </c>
      <c r="AM314" s="6">
        <f t="shared" si="681"/>
        <v>0.80759318912450784</v>
      </c>
      <c r="AN314" s="6" t="str">
        <f t="shared" si="682"/>
        <v/>
      </c>
      <c r="AO314" s="6" t="str">
        <f t="shared" si="683"/>
        <v/>
      </c>
      <c r="AP314" s="6">
        <f t="shared" si="684"/>
        <v>0</v>
      </c>
      <c r="AQ314" s="6">
        <f t="shared" si="685"/>
        <v>0</v>
      </c>
      <c r="AR314" s="6" t="str">
        <f t="shared" si="686"/>
        <v/>
      </c>
      <c r="AS314" s="6">
        <f t="shared" si="687"/>
        <v>0</v>
      </c>
      <c r="AT314" s="6">
        <f t="shared" si="688"/>
        <v>0</v>
      </c>
      <c r="AU314" s="6">
        <f t="shared" si="689"/>
        <v>47.938889548696288</v>
      </c>
      <c r="AV314" s="6">
        <f t="shared" si="690"/>
        <v>0.16295086465367442</v>
      </c>
      <c r="AW314" s="6" t="str">
        <f t="shared" si="691"/>
        <v/>
      </c>
      <c r="AX314" s="6" t="str">
        <f t="shared" si="692"/>
        <v/>
      </c>
      <c r="AY314" s="6">
        <f t="shared" si="693"/>
        <v>50.540888152547382</v>
      </c>
      <c r="AZ314" s="6" t="str">
        <f t="shared" si="694"/>
        <v/>
      </c>
      <c r="BA314" s="6">
        <f t="shared" si="695"/>
        <v>0.35525698294681918</v>
      </c>
      <c r="BB314" s="6">
        <f t="shared" si="696"/>
        <v>0.18581235836815779</v>
      </c>
      <c r="BC314" s="6" t="str">
        <f t="shared" si="697"/>
        <v/>
      </c>
      <c r="BD314" s="6" t="str">
        <f t="shared" si="698"/>
        <v/>
      </c>
      <c r="BE314" s="6" t="str">
        <f t="shared" si="699"/>
        <v/>
      </c>
      <c r="BF314" s="6" t="str">
        <f t="shared" si="700"/>
        <v/>
      </c>
      <c r="BG314" s="6" t="str">
        <f t="shared" si="701"/>
        <v/>
      </c>
      <c r="BH314" s="6">
        <f t="shared" si="702"/>
        <v>8.6089036631739405E-3</v>
      </c>
      <c r="BI314" s="6" t="str">
        <f t="shared" si="703"/>
        <v/>
      </c>
      <c r="BJ314" s="6" t="str">
        <f t="shared" si="704"/>
        <v/>
      </c>
      <c r="BK314" s="6" t="str">
        <f t="shared" si="705"/>
        <v/>
      </c>
      <c r="BM314" s="1">
        <v>2</v>
      </c>
      <c r="BN314" s="7">
        <f t="shared" si="706"/>
        <v>0</v>
      </c>
      <c r="BO314" s="8">
        <f t="shared" si="707"/>
        <v>1.6151863782490158E-2</v>
      </c>
      <c r="BP314" s="8" t="str">
        <f t="shared" si="708"/>
        <v/>
      </c>
      <c r="BQ314" s="8" t="str">
        <f t="shared" si="709"/>
        <v/>
      </c>
      <c r="BR314" s="8">
        <f t="shared" si="710"/>
        <v>0</v>
      </c>
      <c r="BS314" s="8">
        <f t="shared" si="711"/>
        <v>0</v>
      </c>
      <c r="BT314" s="8" t="str">
        <f t="shared" si="712"/>
        <v/>
      </c>
      <c r="BU314" s="8">
        <f t="shared" si="713"/>
        <v>0</v>
      </c>
      <c r="BV314" s="8">
        <f t="shared" si="714"/>
        <v>0</v>
      </c>
      <c r="BW314" s="8">
        <f t="shared" si="715"/>
        <v>0.95877779097392579</v>
      </c>
      <c r="BX314" s="8">
        <f t="shared" si="716"/>
        <v>3.2590172930734886E-3</v>
      </c>
      <c r="BZ314" s="7" t="str">
        <f t="shared" si="717"/>
        <v/>
      </c>
      <c r="CA314" s="8" t="str">
        <f t="shared" si="718"/>
        <v/>
      </c>
      <c r="CB314" s="8">
        <f t="shared" si="719"/>
        <v>1.0108177630509476</v>
      </c>
      <c r="CD314" s="7" t="str">
        <f t="shared" si="720"/>
        <v/>
      </c>
      <c r="CE314" s="8">
        <f t="shared" si="721"/>
        <v>7.1051396589363837E-3</v>
      </c>
      <c r="CF314" s="8">
        <f t="shared" si="722"/>
        <v>3.7162471673631557E-3</v>
      </c>
      <c r="CG314" s="8" t="str">
        <f t="shared" si="723"/>
        <v/>
      </c>
      <c r="CH314" s="8" t="str">
        <f t="shared" si="724"/>
        <v/>
      </c>
      <c r="CI314" s="8" t="str">
        <f t="shared" si="725"/>
        <v/>
      </c>
      <c r="CJ314" s="8">
        <f t="shared" si="726"/>
        <v>1.082138682629954E-2</v>
      </c>
      <c r="CK314" s="7" t="str">
        <f t="shared" si="727"/>
        <v/>
      </c>
      <c r="CL314" s="8" t="str">
        <f t="shared" si="728"/>
        <v/>
      </c>
      <c r="CM314" s="8">
        <f t="shared" si="729"/>
        <v>1.721780732634788E-4</v>
      </c>
      <c r="CO314" s="8" t="str">
        <f t="shared" si="730"/>
        <v/>
      </c>
      <c r="CP314" s="8" t="str">
        <f t="shared" si="731"/>
        <v/>
      </c>
      <c r="CQ314" s="8" t="str">
        <f t="shared" si="732"/>
        <v/>
      </c>
      <c r="CT314" s="9">
        <f t="shared" si="733"/>
        <v>2.6019986038510936</v>
      </c>
      <c r="CU314" s="9"/>
      <c r="CV314" s="3"/>
      <c r="CW314" s="3">
        <f t="shared" si="734"/>
        <v>1.5979006674495949E-2</v>
      </c>
      <c r="CX314" s="3">
        <f t="shared" si="735"/>
        <v>0.94851695925885804</v>
      </c>
      <c r="CY314" s="3">
        <f t="shared" si="736"/>
        <v>3.2241393178893177E-3</v>
      </c>
      <c r="CZ314" s="10">
        <f t="shared" si="737"/>
        <v>0.80759318912450784</v>
      </c>
      <c r="DA314" s="3">
        <f t="shared" si="738"/>
        <v>0.96449596593335407</v>
      </c>
      <c r="DB314" s="3">
        <f t="shared" si="739"/>
        <v>3.1899886505573601E-3</v>
      </c>
      <c r="DC314" s="3">
        <f t="shared" si="740"/>
        <v>0.70402020596865145</v>
      </c>
      <c r="DD314" s="3">
        <f t="shared" si="741"/>
        <v>3.1899886505573601E-3</v>
      </c>
      <c r="DE314" s="3">
        <f t="shared" si="742"/>
        <v>1.0705576437079407E-2</v>
      </c>
      <c r="DF314" s="10">
        <f t="shared" si="743"/>
        <v>48.746482737820799</v>
      </c>
      <c r="DG314" s="1">
        <f t="shared" si="744"/>
        <v>0.97152506644845682</v>
      </c>
    </row>
    <row r="315" spans="1:111" ht="13" x14ac:dyDescent="0.15">
      <c r="A315" s="1" t="s">
        <v>413</v>
      </c>
      <c r="B315" s="2" t="s">
        <v>514</v>
      </c>
      <c r="C315" s="2" t="s">
        <v>391</v>
      </c>
      <c r="D315" s="3" t="s">
        <v>529</v>
      </c>
      <c r="E315" s="3" t="s">
        <v>531</v>
      </c>
      <c r="G315" s="4" t="str">
        <f t="shared" si="678"/>
        <v>ok</v>
      </c>
      <c r="I315" s="5">
        <v>0</v>
      </c>
      <c r="J315" s="5">
        <v>0.255</v>
      </c>
      <c r="K315" s="5"/>
      <c r="L315" s="5"/>
      <c r="M315" s="5">
        <v>8.1000000000000003E-2</v>
      </c>
      <c r="N315" s="5">
        <v>0</v>
      </c>
      <c r="O315" s="5"/>
      <c r="P315" s="5">
        <v>6.9000000000000006E-2</v>
      </c>
      <c r="Q315" s="5">
        <v>0</v>
      </c>
      <c r="R315" s="5">
        <v>60.14</v>
      </c>
      <c r="S315" s="5">
        <v>5.2210000000000001</v>
      </c>
      <c r="T315" s="5"/>
      <c r="U315" s="5"/>
      <c r="V315" s="5">
        <v>30.984000000000002</v>
      </c>
      <c r="W315" s="5"/>
      <c r="X315" s="5">
        <v>0.56200000000000006</v>
      </c>
      <c r="Y315" s="5">
        <v>0.91100000000000003</v>
      </c>
      <c r="Z315" s="5"/>
      <c r="AA315" s="5"/>
      <c r="AB315" s="5"/>
      <c r="AC315" s="5"/>
      <c r="AD315" s="5"/>
      <c r="AE315" s="5">
        <v>2.8000000000000001E-2</v>
      </c>
      <c r="AF315" s="5"/>
      <c r="AG315" s="5"/>
      <c r="AH315" s="5"/>
      <c r="AI315" s="4">
        <f t="shared" si="679"/>
        <v>98.251000000000005</v>
      </c>
      <c r="AJ315" s="1"/>
      <c r="AL315" s="6">
        <f t="shared" si="680"/>
        <v>0</v>
      </c>
      <c r="AM315" s="6">
        <f t="shared" si="681"/>
        <v>0.23622060032003886</v>
      </c>
      <c r="AN315" s="6" t="str">
        <f t="shared" si="682"/>
        <v/>
      </c>
      <c r="AO315" s="6" t="str">
        <f t="shared" si="683"/>
        <v/>
      </c>
      <c r="AP315" s="6">
        <f t="shared" si="684"/>
        <v>6.5941479071494197E-2</v>
      </c>
      <c r="AQ315" s="6">
        <f t="shared" si="685"/>
        <v>0</v>
      </c>
      <c r="AR315" s="6" t="str">
        <f t="shared" si="686"/>
        <v/>
      </c>
      <c r="AS315" s="6">
        <f t="shared" si="687"/>
        <v>1.7464878448660473E-2</v>
      </c>
      <c r="AT315" s="6">
        <f t="shared" si="688"/>
        <v>0</v>
      </c>
      <c r="AU315" s="6">
        <f t="shared" si="689"/>
        <v>47.578853216258189</v>
      </c>
      <c r="AV315" s="6">
        <f t="shared" si="690"/>
        <v>1.3035443927863521</v>
      </c>
      <c r="AW315" s="6" t="str">
        <f t="shared" si="691"/>
        <v/>
      </c>
      <c r="AX315" s="6" t="str">
        <f t="shared" si="692"/>
        <v/>
      </c>
      <c r="AY315" s="6">
        <f t="shared" si="693"/>
        <v>49.986712985380855</v>
      </c>
      <c r="AZ315" s="6" t="str">
        <f t="shared" si="694"/>
        <v/>
      </c>
      <c r="BA315" s="6">
        <f t="shared" si="695"/>
        <v>0.3880531505830262</v>
      </c>
      <c r="BB315" s="6">
        <f t="shared" si="696"/>
        <v>0.3870671562969738</v>
      </c>
      <c r="BC315" s="6" t="str">
        <f t="shared" si="697"/>
        <v/>
      </c>
      <c r="BD315" s="6" t="str">
        <f t="shared" si="698"/>
        <v/>
      </c>
      <c r="BE315" s="6" t="str">
        <f t="shared" si="699"/>
        <v/>
      </c>
      <c r="BF315" s="6" t="str">
        <f t="shared" si="700"/>
        <v/>
      </c>
      <c r="BG315" s="6" t="str">
        <f t="shared" si="701"/>
        <v/>
      </c>
      <c r="BH315" s="6">
        <f t="shared" si="702"/>
        <v>3.6142140854395884E-2</v>
      </c>
      <c r="BI315" s="6" t="str">
        <f t="shared" si="703"/>
        <v/>
      </c>
      <c r="BJ315" s="6" t="str">
        <f t="shared" si="704"/>
        <v/>
      </c>
      <c r="BK315" s="6" t="str">
        <f t="shared" si="705"/>
        <v/>
      </c>
      <c r="BM315" s="1">
        <v>2</v>
      </c>
      <c r="BN315" s="7">
        <f t="shared" si="706"/>
        <v>0</v>
      </c>
      <c r="BO315" s="8">
        <f t="shared" si="707"/>
        <v>4.7244120064007774E-3</v>
      </c>
      <c r="BP315" s="8" t="str">
        <f t="shared" si="708"/>
        <v/>
      </c>
      <c r="BQ315" s="8" t="str">
        <f t="shared" si="709"/>
        <v/>
      </c>
      <c r="BR315" s="8">
        <f t="shared" si="710"/>
        <v>1.3188295814298839E-3</v>
      </c>
      <c r="BS315" s="8">
        <f t="shared" si="711"/>
        <v>0</v>
      </c>
      <c r="BT315" s="8" t="str">
        <f t="shared" si="712"/>
        <v/>
      </c>
      <c r="BU315" s="8">
        <f t="shared" si="713"/>
        <v>3.4929756897320946E-4</v>
      </c>
      <c r="BV315" s="8">
        <f t="shared" si="714"/>
        <v>0</v>
      </c>
      <c r="BW315" s="8">
        <f t="shared" si="715"/>
        <v>0.95157706432516376</v>
      </c>
      <c r="BX315" s="8">
        <f t="shared" si="716"/>
        <v>2.6070887855727042E-2</v>
      </c>
      <c r="BZ315" s="7" t="str">
        <f t="shared" si="717"/>
        <v/>
      </c>
      <c r="CA315" s="8" t="str">
        <f t="shared" si="718"/>
        <v/>
      </c>
      <c r="CB315" s="8">
        <f t="shared" si="719"/>
        <v>0.99973425970761709</v>
      </c>
      <c r="CD315" s="7" t="str">
        <f t="shared" si="720"/>
        <v/>
      </c>
      <c r="CE315" s="8">
        <f t="shared" si="721"/>
        <v>7.7610630116605236E-3</v>
      </c>
      <c r="CF315" s="8">
        <f t="shared" si="722"/>
        <v>7.7413431259394762E-3</v>
      </c>
      <c r="CG315" s="8" t="str">
        <f t="shared" si="723"/>
        <v/>
      </c>
      <c r="CH315" s="8" t="str">
        <f t="shared" si="724"/>
        <v/>
      </c>
      <c r="CI315" s="8" t="str">
        <f t="shared" si="725"/>
        <v/>
      </c>
      <c r="CJ315" s="8">
        <f t="shared" si="726"/>
        <v>1.5502406137600001E-2</v>
      </c>
      <c r="CK315" s="7" t="str">
        <f t="shared" si="727"/>
        <v/>
      </c>
      <c r="CL315" s="8" t="str">
        <f t="shared" si="728"/>
        <v/>
      </c>
      <c r="CM315" s="8">
        <f t="shared" si="729"/>
        <v>7.2284281708791763E-4</v>
      </c>
      <c r="CO315" s="8" t="str">
        <f t="shared" si="730"/>
        <v/>
      </c>
      <c r="CP315" s="8" t="str">
        <f t="shared" si="731"/>
        <v/>
      </c>
      <c r="CQ315" s="8" t="str">
        <f t="shared" si="732"/>
        <v/>
      </c>
      <c r="CT315" s="9">
        <f t="shared" si="733"/>
        <v>2.4078597691226662</v>
      </c>
      <c r="CU315" s="9"/>
      <c r="CV315" s="3"/>
      <c r="CW315" s="3">
        <f t="shared" si="734"/>
        <v>4.7256678067454459E-3</v>
      </c>
      <c r="CX315" s="3">
        <f t="shared" si="735"/>
        <v>0.95183000390870132</v>
      </c>
      <c r="CY315" s="3">
        <f t="shared" si="736"/>
        <v>2.6077817782649313E-2</v>
      </c>
      <c r="CZ315" s="10">
        <f t="shared" si="737"/>
        <v>0.23622060032003886</v>
      </c>
      <c r="DA315" s="3">
        <f t="shared" si="738"/>
        <v>0.95655567171544675</v>
      </c>
      <c r="DB315" s="3">
        <f t="shared" si="739"/>
        <v>2.567961612578501E-2</v>
      </c>
      <c r="DC315" s="3">
        <f t="shared" si="740"/>
        <v>2.0786646996663523</v>
      </c>
      <c r="DD315" s="3">
        <f t="shared" si="741"/>
        <v>2.6978652720697504E-2</v>
      </c>
      <c r="DE315" s="3">
        <f t="shared" si="742"/>
        <v>1.5506526846578052E-2</v>
      </c>
      <c r="DF315" s="10">
        <f t="shared" si="743"/>
        <v>47.815073816578227</v>
      </c>
      <c r="DG315" s="1">
        <f t="shared" si="744"/>
        <v>0.96431879770247686</v>
      </c>
    </row>
    <row r="316" spans="1:111" ht="13" x14ac:dyDescent="0.15">
      <c r="A316" s="1" t="s">
        <v>413</v>
      </c>
      <c r="B316" s="2" t="s">
        <v>514</v>
      </c>
      <c r="C316" s="2" t="s">
        <v>392</v>
      </c>
      <c r="D316" s="3" t="s">
        <v>529</v>
      </c>
      <c r="E316" s="3" t="s">
        <v>531</v>
      </c>
      <c r="G316" s="4" t="str">
        <f t="shared" si="678"/>
        <v>ok</v>
      </c>
      <c r="I316" s="5">
        <v>1.0999999999999999E-2</v>
      </c>
      <c r="J316" s="5">
        <v>2.359</v>
      </c>
      <c r="K316" s="5"/>
      <c r="L316" s="5"/>
      <c r="M316" s="5">
        <v>7.9000000000000001E-2</v>
      </c>
      <c r="N316" s="5">
        <v>3.7999999999999999E-2</v>
      </c>
      <c r="O316" s="5"/>
      <c r="P316" s="5">
        <v>5.1999999999999998E-2</v>
      </c>
      <c r="Q316" s="5">
        <v>0</v>
      </c>
      <c r="R316" s="5">
        <v>62.765999999999998</v>
      </c>
      <c r="S316" s="5">
        <v>0.70399999999999996</v>
      </c>
      <c r="T316" s="5"/>
      <c r="U316" s="5"/>
      <c r="V316" s="5">
        <v>32.81</v>
      </c>
      <c r="W316" s="5"/>
      <c r="X316" s="5">
        <v>0.38700000000000001</v>
      </c>
      <c r="Y316" s="5">
        <v>0.318</v>
      </c>
      <c r="Z316" s="5"/>
      <c r="AA316" s="5"/>
      <c r="AB316" s="5"/>
      <c r="AC316" s="5"/>
      <c r="AD316" s="5"/>
      <c r="AE316" s="5">
        <v>0</v>
      </c>
      <c r="AF316" s="5"/>
      <c r="AG316" s="5"/>
      <c r="AH316" s="5"/>
      <c r="AI316" s="4">
        <f t="shared" si="679"/>
        <v>99.523999999999987</v>
      </c>
      <c r="AJ316" s="1"/>
      <c r="AL316" s="6">
        <f t="shared" si="680"/>
        <v>9.822003692598457E-3</v>
      </c>
      <c r="AM316" s="6">
        <f t="shared" si="681"/>
        <v>2.0721647706970487</v>
      </c>
      <c r="AN316" s="6" t="str">
        <f t="shared" si="682"/>
        <v/>
      </c>
      <c r="AO316" s="6" t="str">
        <f t="shared" si="683"/>
        <v/>
      </c>
      <c r="AP316" s="6">
        <f t="shared" si="684"/>
        <v>6.0984506415152719E-2</v>
      </c>
      <c r="AQ316" s="6">
        <f t="shared" si="685"/>
        <v>1.7281076995648299E-2</v>
      </c>
      <c r="AR316" s="6" t="str">
        <f t="shared" si="686"/>
        <v/>
      </c>
      <c r="AS316" s="6">
        <f t="shared" si="687"/>
        <v>1.2480689445847383E-2</v>
      </c>
      <c r="AT316" s="6">
        <f t="shared" si="688"/>
        <v>0</v>
      </c>
      <c r="AU316" s="6">
        <f t="shared" si="689"/>
        <v>47.086212190413455</v>
      </c>
      <c r="AV316" s="6">
        <f t="shared" si="690"/>
        <v>0.16667234598985481</v>
      </c>
      <c r="AW316" s="6" t="str">
        <f t="shared" si="691"/>
        <v/>
      </c>
      <c r="AX316" s="6" t="str">
        <f t="shared" si="692"/>
        <v/>
      </c>
      <c r="AY316" s="6">
        <f t="shared" si="693"/>
        <v>50.192876164116342</v>
      </c>
      <c r="AZ316" s="6" t="str">
        <f t="shared" si="694"/>
        <v/>
      </c>
      <c r="BA316" s="6">
        <f t="shared" si="695"/>
        <v>0.25338716928775318</v>
      </c>
      <c r="BB316" s="6">
        <f t="shared" si="696"/>
        <v>0.12811908294628965</v>
      </c>
      <c r="BC316" s="6" t="str">
        <f t="shared" si="697"/>
        <v/>
      </c>
      <c r="BD316" s="6" t="str">
        <f t="shared" si="698"/>
        <v/>
      </c>
      <c r="BE316" s="6" t="str">
        <f t="shared" si="699"/>
        <v/>
      </c>
      <c r="BF316" s="6" t="str">
        <f t="shared" si="700"/>
        <v/>
      </c>
      <c r="BG316" s="6" t="str">
        <f t="shared" si="701"/>
        <v/>
      </c>
      <c r="BH316" s="6">
        <f t="shared" si="702"/>
        <v>0</v>
      </c>
      <c r="BI316" s="6" t="str">
        <f t="shared" si="703"/>
        <v/>
      </c>
      <c r="BJ316" s="6" t="str">
        <f t="shared" si="704"/>
        <v/>
      </c>
      <c r="BK316" s="6" t="str">
        <f t="shared" si="705"/>
        <v/>
      </c>
      <c r="BM316" s="1">
        <v>2</v>
      </c>
      <c r="BN316" s="7">
        <f t="shared" si="706"/>
        <v>1.9644007385196915E-4</v>
      </c>
      <c r="BO316" s="8">
        <f t="shared" si="707"/>
        <v>4.1443295413940977E-2</v>
      </c>
      <c r="BP316" s="8" t="str">
        <f t="shared" si="708"/>
        <v/>
      </c>
      <c r="BQ316" s="8" t="str">
        <f t="shared" si="709"/>
        <v/>
      </c>
      <c r="BR316" s="8">
        <f t="shared" si="710"/>
        <v>1.2196901283030544E-3</v>
      </c>
      <c r="BS316" s="8">
        <f t="shared" si="711"/>
        <v>3.4562153991296601E-4</v>
      </c>
      <c r="BT316" s="8" t="str">
        <f t="shared" si="712"/>
        <v/>
      </c>
      <c r="BU316" s="8">
        <f t="shared" si="713"/>
        <v>2.4961378891694765E-4</v>
      </c>
      <c r="BV316" s="8">
        <f t="shared" si="714"/>
        <v>0</v>
      </c>
      <c r="BW316" s="8">
        <f t="shared" si="715"/>
        <v>0.94172424380826913</v>
      </c>
      <c r="BX316" s="8">
        <f t="shared" si="716"/>
        <v>3.333446919797096E-3</v>
      </c>
      <c r="BZ316" s="7" t="str">
        <f t="shared" si="717"/>
        <v/>
      </c>
      <c r="CA316" s="8" t="str">
        <f t="shared" si="718"/>
        <v/>
      </c>
      <c r="CB316" s="8">
        <f t="shared" si="719"/>
        <v>1.0038575232823268</v>
      </c>
      <c r="CD316" s="7" t="str">
        <f t="shared" si="720"/>
        <v/>
      </c>
      <c r="CE316" s="8">
        <f t="shared" si="721"/>
        <v>5.0677433857550637E-3</v>
      </c>
      <c r="CF316" s="8">
        <f t="shared" si="722"/>
        <v>2.5623816589257931E-3</v>
      </c>
      <c r="CG316" s="8" t="str">
        <f t="shared" si="723"/>
        <v/>
      </c>
      <c r="CH316" s="8" t="str">
        <f t="shared" si="724"/>
        <v/>
      </c>
      <c r="CI316" s="8" t="str">
        <f t="shared" si="725"/>
        <v/>
      </c>
      <c r="CJ316" s="8">
        <f t="shared" si="726"/>
        <v>7.6301250446808569E-3</v>
      </c>
      <c r="CK316" s="7" t="str">
        <f t="shared" si="727"/>
        <v/>
      </c>
      <c r="CL316" s="8" t="str">
        <f t="shared" si="728"/>
        <v/>
      </c>
      <c r="CM316" s="8">
        <f t="shared" si="729"/>
        <v>0</v>
      </c>
      <c r="CO316" s="8" t="str">
        <f t="shared" si="730"/>
        <v/>
      </c>
      <c r="CP316" s="8" t="str">
        <f t="shared" si="731"/>
        <v/>
      </c>
      <c r="CQ316" s="8" t="str">
        <f t="shared" si="732"/>
        <v/>
      </c>
      <c r="CT316" s="9">
        <f t="shared" si="733"/>
        <v>3.1066639737028865</v>
      </c>
      <c r="CU316" s="9"/>
      <c r="CV316" s="3"/>
      <c r="CW316" s="3">
        <f t="shared" si="734"/>
        <v>4.1284041263578181E-2</v>
      </c>
      <c r="CX316" s="3">
        <f t="shared" si="735"/>
        <v>0.93810548007759142</v>
      </c>
      <c r="CY316" s="3">
        <f t="shared" si="736"/>
        <v>3.3206374833927416E-3</v>
      </c>
      <c r="CZ316" s="10">
        <f t="shared" si="737"/>
        <v>2.0819867743896472</v>
      </c>
      <c r="DA316" s="3">
        <f t="shared" si="738"/>
        <v>0.97958520655475412</v>
      </c>
      <c r="DB316" s="3">
        <f t="shared" si="739"/>
        <v>3.2955883596903928E-3</v>
      </c>
      <c r="DC316" s="3">
        <f t="shared" si="740"/>
        <v>0.54817859822389758</v>
      </c>
      <c r="DD316" s="3">
        <f t="shared" si="741"/>
        <v>4.8431224999293098E-3</v>
      </c>
      <c r="DE316" s="3">
        <f t="shared" si="742"/>
        <v>7.6008047633418447E-3</v>
      </c>
      <c r="DF316" s="10">
        <f t="shared" si="743"/>
        <v>49.168198964803103</v>
      </c>
      <c r="DG316" s="1">
        <f t="shared" si="744"/>
        <v>0.9846334761231138</v>
      </c>
    </row>
    <row r="317" spans="1:111" ht="13" x14ac:dyDescent="0.15">
      <c r="A317" s="1" t="s">
        <v>413</v>
      </c>
      <c r="B317" s="2" t="s">
        <v>514</v>
      </c>
      <c r="C317" s="2" t="s">
        <v>393</v>
      </c>
      <c r="D317" s="3" t="s">
        <v>529</v>
      </c>
      <c r="E317" s="3" t="s">
        <v>531</v>
      </c>
      <c r="G317" s="4" t="str">
        <f t="shared" si="678"/>
        <v>ok</v>
      </c>
      <c r="I317" s="5">
        <v>0</v>
      </c>
      <c r="J317" s="5">
        <v>1.9350000000000001</v>
      </c>
      <c r="K317" s="5"/>
      <c r="L317" s="5"/>
      <c r="M317" s="5">
        <v>0</v>
      </c>
      <c r="N317" s="5">
        <v>2.5999999999999999E-2</v>
      </c>
      <c r="O317" s="5"/>
      <c r="P317" s="5">
        <v>9.8000000000000004E-2</v>
      </c>
      <c r="Q317" s="5">
        <v>0</v>
      </c>
      <c r="R317" s="5">
        <v>62.435000000000002</v>
      </c>
      <c r="S317" s="5">
        <v>0.99</v>
      </c>
      <c r="T317" s="5"/>
      <c r="U317" s="5"/>
      <c r="V317" s="5">
        <v>32.771000000000001</v>
      </c>
      <c r="W317" s="5"/>
      <c r="X317" s="5">
        <v>0.46</v>
      </c>
      <c r="Y317" s="5">
        <v>0.49199999999999999</v>
      </c>
      <c r="Z317" s="5"/>
      <c r="AA317" s="5"/>
      <c r="AB317" s="5"/>
      <c r="AC317" s="5"/>
      <c r="AD317" s="5"/>
      <c r="AE317" s="5">
        <v>8.9999999999999993E-3</v>
      </c>
      <c r="AF317" s="5"/>
      <c r="AG317" s="5"/>
      <c r="AH317" s="5"/>
      <c r="AI317" s="4">
        <f t="shared" si="679"/>
        <v>99.215999999999994</v>
      </c>
      <c r="AJ317" s="1"/>
      <c r="AL317" s="6">
        <f t="shared" si="680"/>
        <v>0</v>
      </c>
      <c r="AM317" s="6">
        <f t="shared" si="681"/>
        <v>1.7091029797909696</v>
      </c>
      <c r="AN317" s="6" t="str">
        <f t="shared" si="682"/>
        <v/>
      </c>
      <c r="AO317" s="6" t="str">
        <f t="shared" si="683"/>
        <v/>
      </c>
      <c r="AP317" s="6">
        <f t="shared" si="684"/>
        <v>0</v>
      </c>
      <c r="AQ317" s="6">
        <f t="shared" si="685"/>
        <v>1.1889168264029927E-2</v>
      </c>
      <c r="AR317" s="6" t="str">
        <f t="shared" si="686"/>
        <v/>
      </c>
      <c r="AS317" s="6">
        <f t="shared" si="687"/>
        <v>2.3651148009557615E-2</v>
      </c>
      <c r="AT317" s="6">
        <f t="shared" si="688"/>
        <v>0</v>
      </c>
      <c r="AU317" s="6">
        <f t="shared" si="689"/>
        <v>47.096467733197329</v>
      </c>
      <c r="AV317" s="6">
        <f t="shared" si="690"/>
        <v>0.2356768912118824</v>
      </c>
      <c r="AW317" s="6" t="str">
        <f t="shared" si="691"/>
        <v/>
      </c>
      <c r="AX317" s="6" t="str">
        <f t="shared" si="692"/>
        <v/>
      </c>
      <c r="AY317" s="6">
        <f t="shared" si="693"/>
        <v>50.409972792058063</v>
      </c>
      <c r="AZ317" s="6" t="str">
        <f t="shared" si="694"/>
        <v/>
      </c>
      <c r="BA317" s="6">
        <f t="shared" si="695"/>
        <v>0.30284639163500815</v>
      </c>
      <c r="BB317" s="6">
        <f t="shared" si="696"/>
        <v>0.19931625622153842</v>
      </c>
      <c r="BC317" s="6" t="str">
        <f t="shared" si="697"/>
        <v/>
      </c>
      <c r="BD317" s="6" t="str">
        <f t="shared" si="698"/>
        <v/>
      </c>
      <c r="BE317" s="6" t="str">
        <f t="shared" si="699"/>
        <v/>
      </c>
      <c r="BF317" s="6" t="str">
        <f t="shared" si="700"/>
        <v/>
      </c>
      <c r="BG317" s="6" t="str">
        <f t="shared" si="701"/>
        <v/>
      </c>
      <c r="BH317" s="6">
        <f t="shared" si="702"/>
        <v>1.1076639611644117E-2</v>
      </c>
      <c r="BI317" s="6" t="str">
        <f t="shared" si="703"/>
        <v/>
      </c>
      <c r="BJ317" s="6" t="str">
        <f t="shared" si="704"/>
        <v/>
      </c>
      <c r="BK317" s="6" t="str">
        <f t="shared" si="705"/>
        <v/>
      </c>
      <c r="BM317" s="1">
        <v>2</v>
      </c>
      <c r="BN317" s="7">
        <f t="shared" si="706"/>
        <v>0</v>
      </c>
      <c r="BO317" s="8">
        <f t="shared" si="707"/>
        <v>3.4182059595819395E-2</v>
      </c>
      <c r="BP317" s="8" t="str">
        <f t="shared" si="708"/>
        <v/>
      </c>
      <c r="BQ317" s="8" t="str">
        <f t="shared" si="709"/>
        <v/>
      </c>
      <c r="BR317" s="8">
        <f t="shared" si="710"/>
        <v>0</v>
      </c>
      <c r="BS317" s="8">
        <f t="shared" si="711"/>
        <v>2.3778336528059853E-4</v>
      </c>
      <c r="BT317" s="8" t="str">
        <f t="shared" si="712"/>
        <v/>
      </c>
      <c r="BU317" s="8">
        <f t="shared" si="713"/>
        <v>4.7302296019115231E-4</v>
      </c>
      <c r="BV317" s="8">
        <f t="shared" si="714"/>
        <v>0</v>
      </c>
      <c r="BW317" s="8">
        <f t="shared" si="715"/>
        <v>0.94192935466394656</v>
      </c>
      <c r="BX317" s="8">
        <f t="shared" si="716"/>
        <v>4.713537824237648E-3</v>
      </c>
      <c r="BZ317" s="7" t="str">
        <f t="shared" si="717"/>
        <v/>
      </c>
      <c r="CA317" s="8" t="str">
        <f t="shared" si="718"/>
        <v/>
      </c>
      <c r="CB317" s="8">
        <f t="shared" si="719"/>
        <v>1.0081994558411613</v>
      </c>
      <c r="CD317" s="7" t="str">
        <f t="shared" si="720"/>
        <v/>
      </c>
      <c r="CE317" s="8">
        <f t="shared" si="721"/>
        <v>6.0569278327001633E-3</v>
      </c>
      <c r="CF317" s="8">
        <f t="shared" si="722"/>
        <v>3.9863251244307684E-3</v>
      </c>
      <c r="CG317" s="8" t="str">
        <f t="shared" si="723"/>
        <v/>
      </c>
      <c r="CH317" s="8" t="str">
        <f t="shared" si="724"/>
        <v/>
      </c>
      <c r="CI317" s="8" t="str">
        <f t="shared" si="725"/>
        <v/>
      </c>
      <c r="CJ317" s="8">
        <f t="shared" si="726"/>
        <v>1.0043252957130933E-2</v>
      </c>
      <c r="CK317" s="7" t="str">
        <f t="shared" si="727"/>
        <v/>
      </c>
      <c r="CL317" s="8" t="str">
        <f t="shared" si="728"/>
        <v/>
      </c>
      <c r="CM317" s="8">
        <f t="shared" si="729"/>
        <v>2.2153279223288233E-4</v>
      </c>
      <c r="CO317" s="8" t="str">
        <f t="shared" si="730"/>
        <v/>
      </c>
      <c r="CP317" s="8" t="str">
        <f t="shared" si="731"/>
        <v/>
      </c>
      <c r="CQ317" s="8" t="str">
        <f t="shared" si="732"/>
        <v/>
      </c>
      <c r="CT317" s="9">
        <f t="shared" si="733"/>
        <v>3.3135050588607342</v>
      </c>
      <c r="CU317" s="9"/>
      <c r="CV317" s="3"/>
      <c r="CW317" s="3">
        <f t="shared" si="734"/>
        <v>3.390406471435814E-2</v>
      </c>
      <c r="CX317" s="3">
        <f t="shared" si="735"/>
        <v>0.9342688584155957</v>
      </c>
      <c r="CY317" s="3">
        <f t="shared" si="736"/>
        <v>4.6752036979677281E-3</v>
      </c>
      <c r="CZ317" s="10">
        <f t="shared" si="737"/>
        <v>1.7091029797909696</v>
      </c>
      <c r="DA317" s="3">
        <f t="shared" si="738"/>
        <v>0.96817292312995396</v>
      </c>
      <c r="DB317" s="3">
        <f t="shared" si="739"/>
        <v>4.6290906711234517E-3</v>
      </c>
      <c r="DC317" s="3">
        <f t="shared" si="740"/>
        <v>0.73783953906842892</v>
      </c>
      <c r="DD317" s="3">
        <f t="shared" si="741"/>
        <v>4.862613939422839E-3</v>
      </c>
      <c r="DE317" s="3">
        <f t="shared" si="742"/>
        <v>9.9615734753116317E-3</v>
      </c>
      <c r="DF317" s="10">
        <f t="shared" si="743"/>
        <v>48.805570712988299</v>
      </c>
      <c r="DG317" s="1">
        <f t="shared" si="744"/>
        <v>0.97418059135235613</v>
      </c>
    </row>
    <row r="318" spans="1:111" ht="13" x14ac:dyDescent="0.15">
      <c r="A318" s="1" t="s">
        <v>413</v>
      </c>
      <c r="B318" s="2" t="s">
        <v>516</v>
      </c>
      <c r="C318" s="2" t="s">
        <v>409</v>
      </c>
      <c r="D318" s="3" t="s">
        <v>529</v>
      </c>
      <c r="E318" s="3" t="s">
        <v>531</v>
      </c>
      <c r="G318" s="4" t="str">
        <f t="shared" si="678"/>
        <v>ok</v>
      </c>
      <c r="I318" s="5">
        <v>0</v>
      </c>
      <c r="J318" s="5">
        <v>0.96</v>
      </c>
      <c r="K318" s="5"/>
      <c r="L318" s="5"/>
      <c r="M318" s="5">
        <v>0</v>
      </c>
      <c r="N318" s="5">
        <v>5.5E-2</v>
      </c>
      <c r="O318" s="5"/>
      <c r="P318" s="5">
        <v>0.21</v>
      </c>
      <c r="Q318" s="5">
        <v>0</v>
      </c>
      <c r="R318" s="5">
        <v>63.707000000000001</v>
      </c>
      <c r="S318" s="5">
        <v>0.95199999999999996</v>
      </c>
      <c r="T318" s="5"/>
      <c r="U318" s="5"/>
      <c r="V318" s="5">
        <v>32.692999999999998</v>
      </c>
      <c r="W318" s="5"/>
      <c r="X318" s="5">
        <v>0.64500000000000002</v>
      </c>
      <c r="Y318" s="5">
        <v>0.34699999999999998</v>
      </c>
      <c r="Z318" s="5"/>
      <c r="AA318" s="5"/>
      <c r="AB318" s="5"/>
      <c r="AC318" s="5"/>
      <c r="AD318" s="5"/>
      <c r="AE318" s="5">
        <v>0.01</v>
      </c>
      <c r="AF318" s="5"/>
      <c r="AG318" s="5"/>
      <c r="AH318" s="5"/>
      <c r="AI318" s="4">
        <f t="shared" si="679"/>
        <v>99.578999999999994</v>
      </c>
      <c r="AJ318" s="1"/>
      <c r="AL318" s="6">
        <f t="shared" si="680"/>
        <v>0</v>
      </c>
      <c r="AM318" s="6">
        <f t="shared" si="681"/>
        <v>0.84730110257080304</v>
      </c>
      <c r="AN318" s="6" t="str">
        <f t="shared" si="682"/>
        <v/>
      </c>
      <c r="AO318" s="6" t="str">
        <f t="shared" si="683"/>
        <v/>
      </c>
      <c r="AP318" s="6">
        <f t="shared" si="684"/>
        <v>0</v>
      </c>
      <c r="AQ318" s="6">
        <f t="shared" si="685"/>
        <v>2.5131597268111466E-2</v>
      </c>
      <c r="AR318" s="6" t="str">
        <f t="shared" si="686"/>
        <v/>
      </c>
      <c r="AS318" s="6">
        <f t="shared" si="687"/>
        <v>5.0643617670735802E-2</v>
      </c>
      <c r="AT318" s="6">
        <f t="shared" si="688"/>
        <v>0</v>
      </c>
      <c r="AU318" s="6">
        <f t="shared" si="689"/>
        <v>48.020497023704678</v>
      </c>
      <c r="AV318" s="6">
        <f t="shared" si="690"/>
        <v>0.22646340406591509</v>
      </c>
      <c r="AW318" s="6" t="str">
        <f t="shared" si="691"/>
        <v/>
      </c>
      <c r="AX318" s="6" t="str">
        <f t="shared" si="692"/>
        <v/>
      </c>
      <c r="AY318" s="6">
        <f t="shared" si="693"/>
        <v>50.252864231804544</v>
      </c>
      <c r="AZ318" s="6" t="str">
        <f t="shared" si="694"/>
        <v/>
      </c>
      <c r="BA318" s="6">
        <f t="shared" si="695"/>
        <v>0.42432982959707011</v>
      </c>
      <c r="BB318" s="6">
        <f t="shared" si="696"/>
        <v>0.14047090153059366</v>
      </c>
      <c r="BC318" s="6" t="str">
        <f t="shared" si="697"/>
        <v/>
      </c>
      <c r="BD318" s="6" t="str">
        <f t="shared" si="698"/>
        <v/>
      </c>
      <c r="BE318" s="6" t="str">
        <f t="shared" si="699"/>
        <v/>
      </c>
      <c r="BF318" s="6" t="str">
        <f t="shared" si="700"/>
        <v/>
      </c>
      <c r="BG318" s="6" t="str">
        <f t="shared" si="701"/>
        <v/>
      </c>
      <c r="BH318" s="6">
        <f t="shared" si="702"/>
        <v>1.2298291787542028E-2</v>
      </c>
      <c r="BI318" s="6" t="str">
        <f t="shared" si="703"/>
        <v/>
      </c>
      <c r="BJ318" s="6" t="str">
        <f t="shared" si="704"/>
        <v/>
      </c>
      <c r="BK318" s="6" t="str">
        <f t="shared" si="705"/>
        <v/>
      </c>
      <c r="BM318" s="1">
        <v>2</v>
      </c>
      <c r="BN318" s="7">
        <f t="shared" si="706"/>
        <v>0</v>
      </c>
      <c r="BO318" s="8">
        <f t="shared" si="707"/>
        <v>1.694602205141606E-2</v>
      </c>
      <c r="BP318" s="8" t="str">
        <f t="shared" si="708"/>
        <v/>
      </c>
      <c r="BQ318" s="8" t="str">
        <f t="shared" si="709"/>
        <v/>
      </c>
      <c r="BR318" s="8">
        <f t="shared" si="710"/>
        <v>0</v>
      </c>
      <c r="BS318" s="8">
        <f t="shared" si="711"/>
        <v>5.0263194536222927E-4</v>
      </c>
      <c r="BT318" s="8" t="str">
        <f t="shared" si="712"/>
        <v/>
      </c>
      <c r="BU318" s="8">
        <f t="shared" si="713"/>
        <v>1.0128723534147161E-3</v>
      </c>
      <c r="BV318" s="8">
        <f t="shared" si="714"/>
        <v>0</v>
      </c>
      <c r="BW318" s="8">
        <f t="shared" si="715"/>
        <v>0.96040994047409356</v>
      </c>
      <c r="BX318" s="8">
        <f t="shared" si="716"/>
        <v>4.5292680813183014E-3</v>
      </c>
      <c r="BZ318" s="7" t="str">
        <f t="shared" si="717"/>
        <v/>
      </c>
      <c r="CA318" s="8" t="str">
        <f t="shared" si="718"/>
        <v/>
      </c>
      <c r="CB318" s="8">
        <f t="shared" si="719"/>
        <v>1.0050572846360908</v>
      </c>
      <c r="CD318" s="7" t="str">
        <f t="shared" si="720"/>
        <v/>
      </c>
      <c r="CE318" s="8">
        <f t="shared" si="721"/>
        <v>8.4865965919414029E-3</v>
      </c>
      <c r="CF318" s="8">
        <f t="shared" si="722"/>
        <v>2.8094180306118734E-3</v>
      </c>
      <c r="CG318" s="8" t="str">
        <f t="shared" si="723"/>
        <v/>
      </c>
      <c r="CH318" s="8" t="str">
        <f t="shared" si="724"/>
        <v/>
      </c>
      <c r="CI318" s="8" t="str">
        <f t="shared" si="725"/>
        <v/>
      </c>
      <c r="CJ318" s="8">
        <f t="shared" si="726"/>
        <v>1.1296014622553276E-2</v>
      </c>
      <c r="CK318" s="7" t="str">
        <f t="shared" si="727"/>
        <v/>
      </c>
      <c r="CL318" s="8" t="str">
        <f t="shared" si="728"/>
        <v/>
      </c>
      <c r="CM318" s="8">
        <f t="shared" si="729"/>
        <v>2.4596583575084056E-4</v>
      </c>
      <c r="CO318" s="8" t="str">
        <f t="shared" si="730"/>
        <v/>
      </c>
      <c r="CP318" s="8" t="str">
        <f t="shared" si="731"/>
        <v/>
      </c>
      <c r="CQ318" s="8" t="str">
        <f t="shared" si="732"/>
        <v/>
      </c>
      <c r="CT318" s="9">
        <f t="shared" si="733"/>
        <v>2.2323672080998662</v>
      </c>
      <c r="CU318" s="9"/>
      <c r="CV318" s="3"/>
      <c r="CW318" s="3">
        <f t="shared" si="734"/>
        <v>1.6860752427212983E-2</v>
      </c>
      <c r="CX318" s="3">
        <f t="shared" si="735"/>
        <v>0.95557731400537715</v>
      </c>
      <c r="CY318" s="3">
        <f t="shared" si="736"/>
        <v>4.5064775416838549E-3</v>
      </c>
      <c r="CZ318" s="10">
        <f t="shared" si="737"/>
        <v>0.84730110257080304</v>
      </c>
      <c r="DA318" s="3">
        <f t="shared" si="738"/>
        <v>0.97243806643259012</v>
      </c>
      <c r="DB318" s="3">
        <f t="shared" si="739"/>
        <v>4.4563913794760874E-3</v>
      </c>
      <c r="DC318" s="3">
        <f t="shared" si="740"/>
        <v>0.79126413519357874</v>
      </c>
      <c r="DD318" s="3">
        <f t="shared" si="741"/>
        <v>4.9509358904535825E-3</v>
      </c>
      <c r="DE318" s="3">
        <f t="shared" si="742"/>
        <v>1.123917491592861E-2</v>
      </c>
      <c r="DF318" s="10">
        <f t="shared" si="743"/>
        <v>48.867798126275481</v>
      </c>
      <c r="DG318" s="1">
        <f t="shared" si="744"/>
        <v>0.98088195985207238</v>
      </c>
    </row>
    <row r="319" spans="1:111" ht="13" x14ac:dyDescent="0.15">
      <c r="A319" s="1" t="s">
        <v>413</v>
      </c>
      <c r="B319" s="2" t="s">
        <v>516</v>
      </c>
      <c r="C319" s="2" t="s">
        <v>410</v>
      </c>
      <c r="D319" s="3" t="s">
        <v>529</v>
      </c>
      <c r="E319" s="3" t="s">
        <v>531</v>
      </c>
      <c r="G319" s="4" t="str">
        <f t="shared" si="678"/>
        <v>ok</v>
      </c>
      <c r="I319" s="5">
        <v>0</v>
      </c>
      <c r="J319" s="5">
        <v>0.91500000000000004</v>
      </c>
      <c r="K319" s="5"/>
      <c r="L319" s="5"/>
      <c r="M319" s="5">
        <v>0</v>
      </c>
      <c r="N319" s="5">
        <v>0.03</v>
      </c>
      <c r="O319" s="5"/>
      <c r="P319" s="5">
        <v>0.19400000000000001</v>
      </c>
      <c r="Q319" s="5">
        <v>0</v>
      </c>
      <c r="R319" s="5">
        <v>62.584000000000003</v>
      </c>
      <c r="S319" s="5">
        <v>1.5620000000000001</v>
      </c>
      <c r="T319" s="5"/>
      <c r="U319" s="5"/>
      <c r="V319" s="5">
        <v>32.325000000000003</v>
      </c>
      <c r="W319" s="5"/>
      <c r="X319" s="5">
        <v>0.97599999999999998</v>
      </c>
      <c r="Y319" s="5">
        <v>0.47299999999999998</v>
      </c>
      <c r="Z319" s="5"/>
      <c r="AA319" s="5"/>
      <c r="AB319" s="5"/>
      <c r="AC319" s="5"/>
      <c r="AD319" s="5"/>
      <c r="AE319" s="5">
        <v>6.0000000000000001E-3</v>
      </c>
      <c r="AF319" s="5"/>
      <c r="AG319" s="5"/>
      <c r="AH319" s="5"/>
      <c r="AI319" s="4">
        <f t="shared" si="679"/>
        <v>99.065000000000012</v>
      </c>
      <c r="AJ319" s="1"/>
      <c r="AL319" s="6">
        <f t="shared" si="680"/>
        <v>0</v>
      </c>
      <c r="AM319" s="6">
        <f t="shared" si="681"/>
        <v>0.81622103286650682</v>
      </c>
      <c r="AN319" s="6" t="str">
        <f t="shared" si="682"/>
        <v/>
      </c>
      <c r="AO319" s="6" t="str">
        <f t="shared" si="683"/>
        <v/>
      </c>
      <c r="AP319" s="6">
        <f t="shared" si="684"/>
        <v>0</v>
      </c>
      <c r="AQ319" s="6">
        <f t="shared" si="685"/>
        <v>1.3854753583594644E-2</v>
      </c>
      <c r="AR319" s="6" t="str">
        <f t="shared" si="686"/>
        <v/>
      </c>
      <c r="AS319" s="6">
        <f t="shared" si="687"/>
        <v>4.7285425981174488E-2</v>
      </c>
      <c r="AT319" s="6">
        <f t="shared" si="688"/>
        <v>0</v>
      </c>
      <c r="AU319" s="6">
        <f t="shared" si="689"/>
        <v>47.678541618178876</v>
      </c>
      <c r="AV319" s="6">
        <f t="shared" si="690"/>
        <v>0.3755452397442442</v>
      </c>
      <c r="AW319" s="6" t="str">
        <f t="shared" si="691"/>
        <v/>
      </c>
      <c r="AX319" s="6" t="str">
        <f t="shared" si="692"/>
        <v/>
      </c>
      <c r="AY319" s="6">
        <f t="shared" si="693"/>
        <v>50.218614689082258</v>
      </c>
      <c r="AZ319" s="6" t="str">
        <f t="shared" si="694"/>
        <v/>
      </c>
      <c r="BA319" s="6">
        <f t="shared" si="695"/>
        <v>0.64895385276516515</v>
      </c>
      <c r="BB319" s="6">
        <f t="shared" si="696"/>
        <v>0.19352549403847896</v>
      </c>
      <c r="BC319" s="6" t="str">
        <f t="shared" si="697"/>
        <v/>
      </c>
      <c r="BD319" s="6" t="str">
        <f t="shared" si="698"/>
        <v/>
      </c>
      <c r="BE319" s="6" t="str">
        <f t="shared" si="699"/>
        <v/>
      </c>
      <c r="BF319" s="6" t="str">
        <f t="shared" si="700"/>
        <v/>
      </c>
      <c r="BG319" s="6" t="str">
        <f t="shared" si="701"/>
        <v/>
      </c>
      <c r="BH319" s="6">
        <f t="shared" si="702"/>
        <v>7.4578937596981075E-3</v>
      </c>
      <c r="BI319" s="6" t="str">
        <f t="shared" si="703"/>
        <v/>
      </c>
      <c r="BJ319" s="6" t="str">
        <f t="shared" si="704"/>
        <v/>
      </c>
      <c r="BK319" s="6" t="str">
        <f t="shared" si="705"/>
        <v/>
      </c>
      <c r="BM319" s="1">
        <v>2</v>
      </c>
      <c r="BN319" s="7">
        <f t="shared" si="706"/>
        <v>0</v>
      </c>
      <c r="BO319" s="8">
        <f t="shared" si="707"/>
        <v>1.6324420657330137E-2</v>
      </c>
      <c r="BP319" s="8" t="str">
        <f t="shared" si="708"/>
        <v/>
      </c>
      <c r="BQ319" s="8" t="str">
        <f t="shared" si="709"/>
        <v/>
      </c>
      <c r="BR319" s="8">
        <f t="shared" si="710"/>
        <v>0</v>
      </c>
      <c r="BS319" s="8">
        <f t="shared" si="711"/>
        <v>2.7709507167189286E-4</v>
      </c>
      <c r="BT319" s="8" t="str">
        <f t="shared" si="712"/>
        <v/>
      </c>
      <c r="BU319" s="8">
        <f t="shared" si="713"/>
        <v>9.4570851962348971E-4</v>
      </c>
      <c r="BV319" s="8">
        <f t="shared" si="714"/>
        <v>0</v>
      </c>
      <c r="BW319" s="8">
        <f t="shared" si="715"/>
        <v>0.95357083236357754</v>
      </c>
      <c r="BX319" s="8">
        <f t="shared" si="716"/>
        <v>7.5109047948848841E-3</v>
      </c>
      <c r="BZ319" s="7" t="str">
        <f t="shared" si="717"/>
        <v/>
      </c>
      <c r="CA319" s="8" t="str">
        <f t="shared" si="718"/>
        <v/>
      </c>
      <c r="CB319" s="8">
        <f t="shared" si="719"/>
        <v>1.0043722937816453</v>
      </c>
      <c r="CD319" s="7" t="str">
        <f t="shared" si="720"/>
        <v/>
      </c>
      <c r="CE319" s="8">
        <f t="shared" si="721"/>
        <v>1.2979077055303302E-2</v>
      </c>
      <c r="CF319" s="8">
        <f t="shared" si="722"/>
        <v>3.8705098807695791E-3</v>
      </c>
      <c r="CG319" s="8" t="str">
        <f t="shared" si="723"/>
        <v/>
      </c>
      <c r="CH319" s="8" t="str">
        <f t="shared" si="724"/>
        <v/>
      </c>
      <c r="CI319" s="8" t="str">
        <f t="shared" si="725"/>
        <v/>
      </c>
      <c r="CJ319" s="8">
        <f t="shared" si="726"/>
        <v>1.6849586936072882E-2</v>
      </c>
      <c r="CK319" s="7" t="str">
        <f t="shared" si="727"/>
        <v/>
      </c>
      <c r="CL319" s="8" t="str">
        <f t="shared" si="728"/>
        <v/>
      </c>
      <c r="CM319" s="8">
        <f t="shared" si="729"/>
        <v>1.4915787519396214E-4</v>
      </c>
      <c r="CO319" s="8" t="str">
        <f t="shared" si="730"/>
        <v/>
      </c>
      <c r="CP319" s="8" t="str">
        <f t="shared" si="731"/>
        <v/>
      </c>
      <c r="CQ319" s="8" t="str">
        <f t="shared" si="732"/>
        <v/>
      </c>
      <c r="CT319" s="9">
        <f t="shared" si="733"/>
        <v>2.5400730709033823</v>
      </c>
      <c r="CU319" s="9"/>
      <c r="CV319" s="3"/>
      <c r="CW319" s="3">
        <f t="shared" si="734"/>
        <v>1.6253356209046457E-2</v>
      </c>
      <c r="CX319" s="3">
        <f t="shared" si="735"/>
        <v>0.94941969055439501</v>
      </c>
      <c r="CY319" s="3">
        <f t="shared" si="736"/>
        <v>7.4782078731034634E-3</v>
      </c>
      <c r="CZ319" s="10">
        <f t="shared" si="737"/>
        <v>0.81622103286650682</v>
      </c>
      <c r="DA319" s="3">
        <f t="shared" si="738"/>
        <v>0.96567304676344157</v>
      </c>
      <c r="DB319" s="3">
        <f t="shared" si="739"/>
        <v>7.354821647188166E-3</v>
      </c>
      <c r="DC319" s="3">
        <f t="shared" si="740"/>
        <v>1.2180245865478883</v>
      </c>
      <c r="DD319" s="3">
        <f t="shared" si="741"/>
        <v>7.626158441771092E-3</v>
      </c>
      <c r="DE319" s="3">
        <f t="shared" si="742"/>
        <v>1.6776236302408452E-2</v>
      </c>
      <c r="DF319" s="10">
        <f t="shared" si="743"/>
        <v>48.494762651045384</v>
      </c>
      <c r="DG319" s="1">
        <f t="shared" si="744"/>
        <v>0.97859562252111676</v>
      </c>
    </row>
    <row r="320" spans="1:111" ht="13" x14ac:dyDescent="0.15">
      <c r="A320" s="1" t="s">
        <v>413</v>
      </c>
      <c r="B320" s="2" t="s">
        <v>516</v>
      </c>
      <c r="C320" s="2" t="s">
        <v>411</v>
      </c>
      <c r="D320" s="3" t="s">
        <v>529</v>
      </c>
      <c r="E320" s="3" t="s">
        <v>531</v>
      </c>
      <c r="G320" s="4" t="str">
        <f t="shared" si="678"/>
        <v>ok</v>
      </c>
      <c r="I320" s="5">
        <v>0</v>
      </c>
      <c r="J320" s="5">
        <v>1.2010000000000001</v>
      </c>
      <c r="K320" s="5"/>
      <c r="L320" s="5"/>
      <c r="M320" s="5">
        <v>9.6000000000000002E-2</v>
      </c>
      <c r="N320" s="5">
        <v>0.04</v>
      </c>
      <c r="O320" s="5"/>
      <c r="P320" s="5">
        <v>0.20100000000000001</v>
      </c>
      <c r="Q320" s="5">
        <v>0</v>
      </c>
      <c r="R320" s="5">
        <v>61.466999999999999</v>
      </c>
      <c r="S320" s="5">
        <v>2.1040000000000001</v>
      </c>
      <c r="T320" s="5"/>
      <c r="U320" s="5"/>
      <c r="V320" s="5">
        <v>32.170999999999999</v>
      </c>
      <c r="W320" s="5"/>
      <c r="X320" s="5">
        <v>0.98</v>
      </c>
      <c r="Y320" s="5">
        <v>0.54500000000000004</v>
      </c>
      <c r="Z320" s="5"/>
      <c r="AA320" s="5"/>
      <c r="AB320" s="5"/>
      <c r="AC320" s="5"/>
      <c r="AD320" s="5"/>
      <c r="AE320" s="5">
        <v>0</v>
      </c>
      <c r="AF320" s="5"/>
      <c r="AG320" s="5"/>
      <c r="AH320" s="5"/>
      <c r="AI320" s="4">
        <f t="shared" si="679"/>
        <v>98.805000000000007</v>
      </c>
      <c r="AJ320" s="1"/>
      <c r="AL320" s="6">
        <f t="shared" si="680"/>
        <v>0</v>
      </c>
      <c r="AM320" s="6">
        <f t="shared" si="681"/>
        <v>1.0777968599134204</v>
      </c>
      <c r="AN320" s="6" t="str">
        <f t="shared" si="682"/>
        <v/>
      </c>
      <c r="AO320" s="6" t="str">
        <f t="shared" si="683"/>
        <v/>
      </c>
      <c r="AP320" s="6">
        <f t="shared" si="684"/>
        <v>7.5711389461496609E-2</v>
      </c>
      <c r="AQ320" s="6">
        <f t="shared" si="685"/>
        <v>1.858423812084355E-2</v>
      </c>
      <c r="AR320" s="6" t="str">
        <f t="shared" si="686"/>
        <v/>
      </c>
      <c r="AS320" s="6">
        <f t="shared" si="687"/>
        <v>4.9286599150691633E-2</v>
      </c>
      <c r="AT320" s="6">
        <f t="shared" si="688"/>
        <v>0</v>
      </c>
      <c r="AU320" s="6">
        <f t="shared" si="689"/>
        <v>47.10954195799409</v>
      </c>
      <c r="AV320" s="6">
        <f t="shared" si="690"/>
        <v>0.50890203349880525</v>
      </c>
      <c r="AW320" s="6" t="str">
        <f t="shared" si="691"/>
        <v/>
      </c>
      <c r="AX320" s="6" t="str">
        <f t="shared" si="692"/>
        <v/>
      </c>
      <c r="AY320" s="6">
        <f t="shared" si="693"/>
        <v>50.280313201452202</v>
      </c>
      <c r="AZ320" s="6" t="str">
        <f t="shared" si="694"/>
        <v/>
      </c>
      <c r="BA320" s="6">
        <f t="shared" si="695"/>
        <v>0.65553712493869964</v>
      </c>
      <c r="BB320" s="6">
        <f t="shared" si="696"/>
        <v>0.22432659546974573</v>
      </c>
      <c r="BC320" s="6" t="str">
        <f t="shared" si="697"/>
        <v/>
      </c>
      <c r="BD320" s="6" t="str">
        <f t="shared" si="698"/>
        <v/>
      </c>
      <c r="BE320" s="6" t="str">
        <f t="shared" si="699"/>
        <v/>
      </c>
      <c r="BF320" s="6" t="str">
        <f t="shared" si="700"/>
        <v/>
      </c>
      <c r="BG320" s="6" t="str">
        <f t="shared" si="701"/>
        <v/>
      </c>
      <c r="BH320" s="6">
        <f t="shared" si="702"/>
        <v>0</v>
      </c>
      <c r="BI320" s="6" t="str">
        <f t="shared" si="703"/>
        <v/>
      </c>
      <c r="BJ320" s="6" t="str">
        <f t="shared" si="704"/>
        <v/>
      </c>
      <c r="BK320" s="6" t="str">
        <f t="shared" si="705"/>
        <v/>
      </c>
      <c r="BM320" s="1">
        <v>2</v>
      </c>
      <c r="BN320" s="7">
        <f t="shared" si="706"/>
        <v>0</v>
      </c>
      <c r="BO320" s="8">
        <f t="shared" si="707"/>
        <v>2.1555937198268409E-2</v>
      </c>
      <c r="BP320" s="8" t="str">
        <f t="shared" si="708"/>
        <v/>
      </c>
      <c r="BQ320" s="8" t="str">
        <f t="shared" si="709"/>
        <v/>
      </c>
      <c r="BR320" s="8">
        <f t="shared" si="710"/>
        <v>1.5142277892299322E-3</v>
      </c>
      <c r="BS320" s="8">
        <f t="shared" si="711"/>
        <v>3.7168476241687101E-4</v>
      </c>
      <c r="BT320" s="8" t="str">
        <f t="shared" si="712"/>
        <v/>
      </c>
      <c r="BU320" s="8">
        <f t="shared" si="713"/>
        <v>9.8573198301383277E-4</v>
      </c>
      <c r="BV320" s="8">
        <f t="shared" si="714"/>
        <v>0</v>
      </c>
      <c r="BW320" s="8">
        <f t="shared" si="715"/>
        <v>0.94219083915988178</v>
      </c>
      <c r="BX320" s="8">
        <f t="shared" si="716"/>
        <v>1.0178040669976105E-2</v>
      </c>
      <c r="BZ320" s="7" t="str">
        <f t="shared" si="717"/>
        <v/>
      </c>
      <c r="CA320" s="8" t="str">
        <f t="shared" si="718"/>
        <v/>
      </c>
      <c r="CB320" s="8">
        <f t="shared" si="719"/>
        <v>1.005606264029044</v>
      </c>
      <c r="CD320" s="7" t="str">
        <f t="shared" si="720"/>
        <v/>
      </c>
      <c r="CE320" s="8">
        <f t="shared" si="721"/>
        <v>1.3110742498773992E-2</v>
      </c>
      <c r="CF320" s="8">
        <f t="shared" si="722"/>
        <v>4.4865319093949146E-3</v>
      </c>
      <c r="CG320" s="8" t="str">
        <f t="shared" si="723"/>
        <v/>
      </c>
      <c r="CH320" s="8" t="str">
        <f t="shared" si="724"/>
        <v/>
      </c>
      <c r="CI320" s="8" t="str">
        <f t="shared" si="725"/>
        <v/>
      </c>
      <c r="CJ320" s="8">
        <f t="shared" si="726"/>
        <v>1.7597274408168908E-2</v>
      </c>
      <c r="CK320" s="7" t="str">
        <f t="shared" si="727"/>
        <v/>
      </c>
      <c r="CL320" s="8" t="str">
        <f t="shared" si="728"/>
        <v/>
      </c>
      <c r="CM320" s="8">
        <f t="shared" si="729"/>
        <v>0</v>
      </c>
      <c r="CO320" s="8" t="str">
        <f t="shared" si="730"/>
        <v/>
      </c>
      <c r="CP320" s="8" t="str">
        <f t="shared" si="731"/>
        <v/>
      </c>
      <c r="CQ320" s="8" t="str">
        <f t="shared" si="732"/>
        <v/>
      </c>
      <c r="CT320" s="9">
        <f t="shared" si="733"/>
        <v>3.1707712434581126</v>
      </c>
      <c r="CU320" s="9"/>
      <c r="CV320" s="3"/>
      <c r="CW320" s="3">
        <f t="shared" si="734"/>
        <v>2.1435762653170813E-2</v>
      </c>
      <c r="CX320" s="3">
        <f t="shared" si="735"/>
        <v>0.93693811669879312</v>
      </c>
      <c r="CY320" s="3">
        <f t="shared" si="736"/>
        <v>1.0121298001065496E-2</v>
      </c>
      <c r="CZ320" s="10">
        <f t="shared" si="737"/>
        <v>1.0777968599134204</v>
      </c>
      <c r="DA320" s="3">
        <f t="shared" si="738"/>
        <v>0.95837387935196383</v>
      </c>
      <c r="DB320" s="3">
        <f t="shared" si="739"/>
        <v>9.9472297423067041E-3</v>
      </c>
      <c r="DC320" s="3">
        <f t="shared" si="740"/>
        <v>1.3887657539072507</v>
      </c>
      <c r="DD320" s="3">
        <f t="shared" si="741"/>
        <v>1.1790374806608618E-2</v>
      </c>
      <c r="DE320" s="3">
        <f t="shared" si="742"/>
        <v>1.7499169443976993E-2</v>
      </c>
      <c r="DF320" s="10">
        <f t="shared" si="743"/>
        <v>48.187338817907509</v>
      </c>
      <c r="DG320" s="1">
        <f t="shared" si="744"/>
        <v>0.97141152934257224</v>
      </c>
    </row>
    <row r="321" spans="1:111" ht="13" x14ac:dyDescent="0.15">
      <c r="A321" s="1" t="s">
        <v>413</v>
      </c>
      <c r="B321" s="2" t="s">
        <v>516</v>
      </c>
      <c r="C321" s="2" t="s">
        <v>412</v>
      </c>
      <c r="D321" s="3" t="s">
        <v>529</v>
      </c>
      <c r="E321" s="3" t="s">
        <v>531</v>
      </c>
      <c r="G321" s="4" t="str">
        <f t="shared" si="678"/>
        <v>ok</v>
      </c>
      <c r="I321" s="5">
        <v>0</v>
      </c>
      <c r="J321" s="5">
        <v>0.98599999999999999</v>
      </c>
      <c r="K321" s="5"/>
      <c r="L321" s="5"/>
      <c r="M321" s="5">
        <v>0</v>
      </c>
      <c r="N321" s="5">
        <v>0</v>
      </c>
      <c r="O321" s="5"/>
      <c r="P321" s="5">
        <v>0.26</v>
      </c>
      <c r="Q321" s="5">
        <v>0</v>
      </c>
      <c r="R321" s="5">
        <v>62.4</v>
      </c>
      <c r="S321" s="5">
        <v>1.6950000000000001</v>
      </c>
      <c r="T321" s="5"/>
      <c r="U321" s="5"/>
      <c r="V321" s="5">
        <v>32.11</v>
      </c>
      <c r="W321" s="5"/>
      <c r="X321" s="5">
        <v>0.93</v>
      </c>
      <c r="Y321" s="5">
        <v>0.55600000000000005</v>
      </c>
      <c r="Z321" s="5"/>
      <c r="AA321" s="5"/>
      <c r="AB321" s="5"/>
      <c r="AC321" s="5"/>
      <c r="AD321" s="5"/>
      <c r="AE321" s="5">
        <v>0</v>
      </c>
      <c r="AF321" s="5"/>
      <c r="AG321" s="5"/>
      <c r="AH321" s="5"/>
      <c r="AI321" s="4">
        <f t="shared" si="679"/>
        <v>98.936999999999998</v>
      </c>
      <c r="AJ321" s="1"/>
      <c r="AL321" s="6">
        <f t="shared" si="680"/>
        <v>0</v>
      </c>
      <c r="AM321" s="6">
        <f t="shared" si="681"/>
        <v>0.88291776875237682</v>
      </c>
      <c r="AN321" s="6" t="str">
        <f t="shared" si="682"/>
        <v/>
      </c>
      <c r="AO321" s="6" t="str">
        <f t="shared" si="683"/>
        <v/>
      </c>
      <c r="AP321" s="6">
        <f t="shared" si="684"/>
        <v>0</v>
      </c>
      <c r="AQ321" s="6">
        <f t="shared" si="685"/>
        <v>0</v>
      </c>
      <c r="AR321" s="6" t="str">
        <f t="shared" si="686"/>
        <v/>
      </c>
      <c r="AS321" s="6">
        <f t="shared" si="687"/>
        <v>6.3614420947730524E-2</v>
      </c>
      <c r="AT321" s="6">
        <f t="shared" si="688"/>
        <v>0</v>
      </c>
      <c r="AU321" s="6">
        <f t="shared" si="689"/>
        <v>47.720049968079373</v>
      </c>
      <c r="AV321" s="6">
        <f t="shared" si="690"/>
        <v>0.40907937984671561</v>
      </c>
      <c r="AW321" s="6" t="str">
        <f t="shared" si="691"/>
        <v/>
      </c>
      <c r="AX321" s="6" t="str">
        <f t="shared" si="692"/>
        <v/>
      </c>
      <c r="AY321" s="6">
        <f t="shared" si="693"/>
        <v>50.075253295997534</v>
      </c>
      <c r="AZ321" s="6" t="str">
        <f t="shared" si="694"/>
        <v/>
      </c>
      <c r="BA321" s="6">
        <f t="shared" si="695"/>
        <v>0.62073123644354533</v>
      </c>
      <c r="BB321" s="6">
        <f t="shared" si="696"/>
        <v>0.22835392993272158</v>
      </c>
      <c r="BC321" s="6" t="str">
        <f t="shared" si="697"/>
        <v/>
      </c>
      <c r="BD321" s="6" t="str">
        <f t="shared" si="698"/>
        <v/>
      </c>
      <c r="BE321" s="6" t="str">
        <f t="shared" si="699"/>
        <v/>
      </c>
      <c r="BF321" s="6" t="str">
        <f t="shared" si="700"/>
        <v/>
      </c>
      <c r="BG321" s="6" t="str">
        <f t="shared" si="701"/>
        <v/>
      </c>
      <c r="BH321" s="6">
        <f t="shared" si="702"/>
        <v>0</v>
      </c>
      <c r="BI321" s="6" t="str">
        <f t="shared" si="703"/>
        <v/>
      </c>
      <c r="BJ321" s="6" t="str">
        <f t="shared" si="704"/>
        <v/>
      </c>
      <c r="BK321" s="6" t="str">
        <f t="shared" si="705"/>
        <v/>
      </c>
      <c r="BM321" s="1">
        <v>2</v>
      </c>
      <c r="BN321" s="7">
        <f t="shared" si="706"/>
        <v>0</v>
      </c>
      <c r="BO321" s="8">
        <f t="shared" si="707"/>
        <v>1.7658355375047535E-2</v>
      </c>
      <c r="BP321" s="8" t="str">
        <f t="shared" si="708"/>
        <v/>
      </c>
      <c r="BQ321" s="8" t="str">
        <f t="shared" si="709"/>
        <v/>
      </c>
      <c r="BR321" s="8">
        <f t="shared" si="710"/>
        <v>0</v>
      </c>
      <c r="BS321" s="8">
        <f t="shared" si="711"/>
        <v>0</v>
      </c>
      <c r="BT321" s="8" t="str">
        <f t="shared" si="712"/>
        <v/>
      </c>
      <c r="BU321" s="8">
        <f t="shared" si="713"/>
        <v>1.2722884189546105E-3</v>
      </c>
      <c r="BV321" s="8">
        <f t="shared" si="714"/>
        <v>0</v>
      </c>
      <c r="BW321" s="8">
        <f t="shared" si="715"/>
        <v>0.9544009993615874</v>
      </c>
      <c r="BX321" s="8">
        <f t="shared" si="716"/>
        <v>8.1815875969343116E-3</v>
      </c>
      <c r="BZ321" s="7" t="str">
        <f t="shared" si="717"/>
        <v/>
      </c>
      <c r="CA321" s="8" t="str">
        <f t="shared" si="718"/>
        <v/>
      </c>
      <c r="CB321" s="8">
        <f t="shared" si="719"/>
        <v>1.0015050659199507</v>
      </c>
      <c r="CD321" s="7" t="str">
        <f t="shared" si="720"/>
        <v/>
      </c>
      <c r="CE321" s="8">
        <f t="shared" si="721"/>
        <v>1.2414624728870907E-2</v>
      </c>
      <c r="CF321" s="8">
        <f t="shared" si="722"/>
        <v>4.5670785986544312E-3</v>
      </c>
      <c r="CG321" s="8" t="str">
        <f t="shared" si="723"/>
        <v/>
      </c>
      <c r="CH321" s="8" t="str">
        <f t="shared" si="724"/>
        <v/>
      </c>
      <c r="CI321" s="8" t="str">
        <f t="shared" si="725"/>
        <v/>
      </c>
      <c r="CJ321" s="8">
        <f t="shared" si="726"/>
        <v>1.6981703327525337E-2</v>
      </c>
      <c r="CK321" s="7" t="str">
        <f t="shared" si="727"/>
        <v/>
      </c>
      <c r="CL321" s="8" t="str">
        <f t="shared" si="728"/>
        <v/>
      </c>
      <c r="CM321" s="8">
        <f t="shared" si="729"/>
        <v>0</v>
      </c>
      <c r="CO321" s="8" t="str">
        <f t="shared" si="730"/>
        <v/>
      </c>
      <c r="CP321" s="8" t="str">
        <f t="shared" si="731"/>
        <v/>
      </c>
      <c r="CQ321" s="8" t="str">
        <f t="shared" si="732"/>
        <v/>
      </c>
      <c r="CT321" s="9">
        <f t="shared" si="733"/>
        <v>2.3552033279181614</v>
      </c>
      <c r="CU321" s="9"/>
      <c r="CV321" s="3"/>
      <c r="CW321" s="3">
        <f t="shared" si="734"/>
        <v>1.7631818326178043E-2</v>
      </c>
      <c r="CX321" s="3">
        <f t="shared" si="735"/>
        <v>0.95296672162602103</v>
      </c>
      <c r="CY321" s="3">
        <f t="shared" si="736"/>
        <v>8.1692922735432851E-3</v>
      </c>
      <c r="CZ321" s="10">
        <f t="shared" si="737"/>
        <v>0.88291776875237682</v>
      </c>
      <c r="DA321" s="3">
        <f t="shared" si="738"/>
        <v>0.97059853995219902</v>
      </c>
      <c r="DB321" s="3">
        <f t="shared" si="739"/>
        <v>8.0330818661290982E-3</v>
      </c>
      <c r="DC321" s="3">
        <f t="shared" si="740"/>
        <v>1.2581645462229825</v>
      </c>
      <c r="DD321" s="3">
        <f t="shared" si="741"/>
        <v>8.0330818661290982E-3</v>
      </c>
      <c r="DE321" s="3">
        <f t="shared" si="742"/>
        <v>1.6956183154127617E-2</v>
      </c>
      <c r="DF321" s="10">
        <f t="shared" si="743"/>
        <v>48.602967736831751</v>
      </c>
      <c r="DG321" s="1">
        <f t="shared" si="744"/>
        <v>0.98299450793211862</v>
      </c>
    </row>
    <row r="322" spans="1:111" ht="13" x14ac:dyDescent="0.15">
      <c r="G322" s="4" t="str">
        <f t="shared" si="678"/>
        <v>ok</v>
      </c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4">
        <f>AVERAGE(AI183:AI321)</f>
        <v>98.517122302158299</v>
      </c>
      <c r="AJ322" s="1"/>
      <c r="BM322" s="1">
        <v>2</v>
      </c>
      <c r="CT322" s="9"/>
      <c r="CU322" s="9"/>
      <c r="CV322" s="3"/>
      <c r="CW322" s="3"/>
      <c r="CX322" s="3"/>
      <c r="CY322" s="3"/>
      <c r="CZ322" s="10"/>
      <c r="DA322" s="3"/>
      <c r="DB322" s="3"/>
      <c r="DC322" s="3"/>
      <c r="DD322" s="3"/>
      <c r="DE322" s="3"/>
      <c r="DF322" s="10"/>
    </row>
    <row r="323" spans="1:111" ht="13" x14ac:dyDescent="0.15">
      <c r="A323" s="1" t="s">
        <v>413</v>
      </c>
      <c r="B323" s="2" t="s">
        <v>499</v>
      </c>
      <c r="C323" s="2" t="s">
        <v>253</v>
      </c>
      <c r="D323" s="3" t="s">
        <v>530</v>
      </c>
      <c r="G323" s="4" t="str">
        <f t="shared" si="678"/>
        <v>ok</v>
      </c>
      <c r="I323" s="5">
        <v>8.0000000000000002E-3</v>
      </c>
      <c r="J323" s="5">
        <v>0</v>
      </c>
      <c r="K323" s="5"/>
      <c r="L323" s="5"/>
      <c r="M323" s="5">
        <v>0</v>
      </c>
      <c r="N323" s="5">
        <v>0</v>
      </c>
      <c r="O323" s="5"/>
      <c r="P323" s="5">
        <v>0</v>
      </c>
      <c r="Q323" s="5">
        <v>7.0000000000000007E-2</v>
      </c>
      <c r="R323" s="5">
        <v>65.876000000000005</v>
      </c>
      <c r="S323" s="5">
        <v>0.155</v>
      </c>
      <c r="T323" s="5"/>
      <c r="U323" s="5"/>
      <c r="V323" s="5">
        <v>32.725999999999999</v>
      </c>
      <c r="W323" s="5"/>
      <c r="X323" s="5">
        <v>0</v>
      </c>
      <c r="Y323" s="5">
        <v>0</v>
      </c>
      <c r="Z323" s="5"/>
      <c r="AA323" s="5"/>
      <c r="AB323" s="5"/>
      <c r="AC323" s="5"/>
      <c r="AD323" s="5"/>
      <c r="AE323" s="5">
        <v>0</v>
      </c>
      <c r="AF323" s="5"/>
      <c r="AG323" s="5"/>
      <c r="AH323" s="5"/>
      <c r="AI323" s="4">
        <f t="shared" ref="AI323:AI354" si="745">SUM(I323:AH323)</f>
        <v>98.835000000000008</v>
      </c>
      <c r="AJ323" s="1"/>
      <c r="AL323" s="6">
        <f t="shared" ref="AL323:AL354" si="746">IF(I323="","",100*(I323/54.938049)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>7.1749851287873636E-3</v>
      </c>
      <c r="AM323" s="6">
        <f t="shared" ref="AM323:AM354" si="747">IF(J323="","",100*(J323/55.845)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>0</v>
      </c>
      <c r="AN323" s="6" t="str">
        <f t="shared" ref="AN323:AN354" si="748">IF(K323="","",100*(K323/58.9332)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AO323" s="6" t="str">
        <f t="shared" ref="AO323:AO354" si="749">IF(L323="","",100*(L323/58.6934)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AP323" s="6">
        <f t="shared" ref="AP323:AP354" si="750">IF(M323="","",100*(M323/63.546)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>0</v>
      </c>
      <c r="AQ323" s="6">
        <f t="shared" ref="AQ323:AQ354" si="751">IF(N323="","",100*(N323/107.8682)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>0</v>
      </c>
      <c r="AR323" s="6" t="str">
        <f t="shared" ref="AR323:AR354" si="752">IF(O323="","",100*(O323/196.96654)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AS323" s="6">
        <f t="shared" ref="AS323:AS354" si="753">IF(P323="","",100*(P323/204.3833)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>0</v>
      </c>
      <c r="AT323" s="6">
        <f t="shared" ref="AT323:AT354" si="754">IF(Q323="","",100*(Q323/112.411)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>3.068269333135926E-2</v>
      </c>
      <c r="AU323" s="6">
        <f t="shared" ref="AU323:AU354" si="755">IF(R323="","",100*(R323/65.39)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>49.63866971510393</v>
      </c>
      <c r="AV323" s="6">
        <f t="shared" ref="AV323:AV354" si="756">IF(S323="","",100*(S323/207.2)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>3.685922484908101E-2</v>
      </c>
      <c r="AW323" s="6" t="str">
        <f t="shared" ref="AW323:AW354" si="757">IF(T323="","",100*(T323/78.96)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AX323" s="6" t="str">
        <f t="shared" ref="AX323:AX354" si="758">IF(U323="","",100*(U323/200.59)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AY323" s="6">
        <f t="shared" ref="AY323:AY354" si="759">IF(V323="","",100*(V323/32.066)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>50.286613381586847</v>
      </c>
      <c r="AZ323" s="6" t="str">
        <f t="shared" ref="AZ323:AZ354" si="760">IF(W323="","",100*(W323/208.98037)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BA323" s="6">
        <f t="shared" ref="BA323:BA354" si="761">IF(X323="","",100*(X323/74.92159)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>0</v>
      </c>
      <c r="BB323" s="6">
        <f t="shared" ref="BB323:BB354" si="762">IF(Y323="","",100*(Y323/121.757)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>0</v>
      </c>
      <c r="BC323" s="6" t="str">
        <f t="shared" ref="BC323:BC354" si="763">IF(Z323="","",100*(Z323/30.973762)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BD323" s="6" t="str">
        <f t="shared" ref="BD323:BD354" si="764">IF(AA323="","",100*(AA323/50.9415)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BE323" s="6" t="str">
        <f t="shared" ref="BE323:BE354" si="765">IF(AB323="","",100*(AB323/238.0289)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BF323" s="6" t="str">
        <f t="shared" ref="BF323:BF354" si="766">IF(AC323="","",100*(AC323/28.0855)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BG323" s="6" t="str">
        <f t="shared" ref="BG323:BG354" si="767">IF(AD323="","",100*(AD323/137.327)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BH323" s="6">
        <f t="shared" ref="BH323:BH354" si="768">IF(AE323="","",100*(AE323/40.078)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>0</v>
      </c>
      <c r="BI323" s="6" t="str">
        <f t="shared" ref="BI323:BI354" si="769">IF(AF323="","",100*(AF323/18.9984032)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BJ323" s="6" t="str">
        <f t="shared" ref="BJ323:BJ354" si="770">IF(AG323="","",100*(AG323/35.4527)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BK323" s="6" t="str">
        <f t="shared" ref="BK323:BK354" si="771">IF(AH323="","",100*(AH323/15.9994)/((I323/54.938049)+(J323/55.845)+(K323/58.9332)+(L323/58.6934)+(M323/63.546)+(N323/107.8682)+(O323/196.96654)+(P323/204.3833)+(Q323/112.411)+(R323/65.39)+(S323/207.2)+(T323/78.96)+(U323/200.59)+(V323/32.066)+(W323/208.98037)+(X323/74.92159)+(Y323/121.757)+(Z323/30.973762)+(AA323/50.9415)+(AB323/238.0289)+(AC323/28.0855)+(AD323/137.327)+(AE323/40.078)+(AF323/18.9984032)+(AG323/35.4527)+(AH323/15.9994)))</f>
        <v/>
      </c>
      <c r="BM323" s="1">
        <v>2</v>
      </c>
      <c r="BN323" s="7">
        <f t="shared" ref="BN323:BN354" si="772">IF(AL323="","",AL323*$BM323/100)</f>
        <v>1.4349970257574728E-4</v>
      </c>
      <c r="BO323" s="8">
        <f t="shared" ref="BO323:BO354" si="773">IF(AM323="","",AM323*$BM323/100)</f>
        <v>0</v>
      </c>
      <c r="BP323" s="8" t="str">
        <f t="shared" ref="BP323:BP354" si="774">IF(AN323="","",AN323*$BM323/100)</f>
        <v/>
      </c>
      <c r="BQ323" s="8" t="str">
        <f t="shared" ref="BQ323:BQ354" si="775">IF(AO323="","",AO323*$BM323/100)</f>
        <v/>
      </c>
      <c r="BR323" s="8">
        <f t="shared" ref="BR323:BR354" si="776">IF(AP323="","",AP323*$BM323/100)</f>
        <v>0</v>
      </c>
      <c r="BS323" s="8">
        <f t="shared" ref="BS323:BS354" si="777">IF(AQ323="","",AQ323*$BM323/100)</f>
        <v>0</v>
      </c>
      <c r="BT323" s="8" t="str">
        <f t="shared" ref="BT323:BT354" si="778">IF(AR323="","",AR323*$BM323/100)</f>
        <v/>
      </c>
      <c r="BU323" s="8">
        <f t="shared" ref="BU323:BU354" si="779">IF(AS323="","",AS323*$BM323/100)</f>
        <v>0</v>
      </c>
      <c r="BV323" s="8">
        <f t="shared" ref="BV323:BV354" si="780">IF(AT323="","",AT323*$BM323/100)</f>
        <v>6.1365386662718519E-4</v>
      </c>
      <c r="BW323" s="8">
        <f t="shared" ref="BW323:BW354" si="781">IF(AU323="","",AU323*$BM323/100)</f>
        <v>0.99277339430207856</v>
      </c>
      <c r="BX323" s="8">
        <f t="shared" ref="BX323:BX354" si="782">IF(AV323="","",AV323*$BM323/100)</f>
        <v>7.3718449698162024E-4</v>
      </c>
      <c r="BZ323" s="7" t="str">
        <f t="shared" ref="BZ323:BZ354" si="783">IF(AW323="","",AW323*$BM323/100)</f>
        <v/>
      </c>
      <c r="CA323" s="8" t="str">
        <f t="shared" ref="CA323:CA354" si="784">IF(AX323="","",AX323*$BM323/100)</f>
        <v/>
      </c>
      <c r="CB323" s="8">
        <f t="shared" ref="CB323:CB354" si="785">IF(AY323="","",AY323*$BM323/100)</f>
        <v>1.0057322676317368</v>
      </c>
      <c r="CD323" s="7" t="str">
        <f t="shared" ref="CD323:CD354" si="786">IF(AZ323="","",AZ323*$BM323/100)</f>
        <v/>
      </c>
      <c r="CE323" s="8">
        <f t="shared" ref="CE323:CE354" si="787">IF(BA323="","",BA323*$BM323/100)</f>
        <v>0</v>
      </c>
      <c r="CF323" s="8">
        <f t="shared" ref="CF323:CF354" si="788">IF(BB323="","",BB323*$BM323/100)</f>
        <v>0</v>
      </c>
      <c r="CG323" s="8" t="str">
        <f t="shared" ref="CG323:CG354" si="789">IF(BC323="","",BC323*$BM323/100)</f>
        <v/>
      </c>
      <c r="CH323" s="8" t="str">
        <f t="shared" ref="CH323:CH354" si="790">IF(BD323="","",BD323*$BM323/100)</f>
        <v/>
      </c>
      <c r="CI323" s="8" t="str">
        <f t="shared" ref="CI323:CI354" si="791">IF(BE323="","",BE323*$BM323/100)</f>
        <v/>
      </c>
      <c r="CJ323" s="8">
        <f t="shared" ref="CJ323:CJ354" si="792">SUM(CD323:CI323)</f>
        <v>0</v>
      </c>
      <c r="CK323" s="7" t="str">
        <f t="shared" ref="CK323:CK354" si="793">IF(BF323="","",BF323*$BM323/100)</f>
        <v/>
      </c>
      <c r="CL323" s="8" t="str">
        <f t="shared" ref="CL323:CL354" si="794">IF(BG323="","",BG323*$BM323/100)</f>
        <v/>
      </c>
      <c r="CM323" s="8">
        <f t="shared" ref="CM323:CM354" si="795">IF(BH323="","",BH323*$BM323/100)</f>
        <v>0</v>
      </c>
      <c r="CO323" s="8" t="str">
        <f t="shared" ref="CO323:CO354" si="796">IF(BI323="","",BI323*$BM323/100)</f>
        <v/>
      </c>
      <c r="CP323" s="8" t="str">
        <f t="shared" ref="CP323:CP354" si="797">IF(BJ323="","",BJ323*$BM323/100)</f>
        <v/>
      </c>
      <c r="CQ323" s="8" t="str">
        <f t="shared" ref="CQ323:CQ354" si="798">IF(BK323="","",BK323*$BM323/100)</f>
        <v/>
      </c>
      <c r="CT323" s="9">
        <f t="shared" ref="CT323:CT354" si="799">AY323-AU323</f>
        <v>0.64794366648291657</v>
      </c>
      <c r="CU323" s="9"/>
      <c r="CV323" s="3"/>
      <c r="CW323" s="3">
        <f t="shared" ref="CW323:CW354" si="800">AM323/AY323</f>
        <v>0</v>
      </c>
      <c r="CX323" s="3">
        <f t="shared" ref="CX323:CX354" si="801">AU323/AY323</f>
        <v>0.98711498701322031</v>
      </c>
      <c r="CY323" s="3">
        <f t="shared" ref="CY323:CY354" si="802">AV323/AY323</f>
        <v>7.3298284315518323E-4</v>
      </c>
      <c r="CZ323" s="10">
        <f t="shared" ref="CZ323:CZ354" si="803">AL323+AT323+AM323</f>
        <v>3.7857678460146621E-2</v>
      </c>
      <c r="DA323" s="3">
        <f t="shared" ref="DA323:DA354" si="804">(AM323+AU323+AT323+AL323)/AY323</f>
        <v>0.98786782511295212</v>
      </c>
      <c r="DB323" s="3">
        <f t="shared" ref="DB323:DB354" si="805">AV323/(BA323+BB323+AY323)</f>
        <v>7.3298284315518323E-4</v>
      </c>
      <c r="DC323" s="3">
        <f t="shared" ref="DC323:DC354" si="806">AV323+BA323+BB323</f>
        <v>3.685922484908101E-2</v>
      </c>
      <c r="DD323" s="3">
        <f t="shared" ref="DD323:DD354" si="807">(AP323+AQ323+AV323)/(AY323+BA323+BB323)</f>
        <v>7.3298284315518323E-4</v>
      </c>
      <c r="DE323" s="3">
        <f t="shared" ref="DE323:DE354" si="808">(BA323+BB323)/AY323</f>
        <v>0</v>
      </c>
      <c r="DF323" s="10">
        <f t="shared" ref="DF323:DF354" si="809">AM323+AU323+AT323+AL323</f>
        <v>49.676527393564072</v>
      </c>
      <c r="DG323" s="1">
        <f t="shared" ref="DG323:DG354" si="810">(AU323+AT323+AM323+AL323+BA323)/AY323</f>
        <v>0.98786782511295212</v>
      </c>
    </row>
    <row r="324" spans="1:111" ht="13" x14ac:dyDescent="0.15">
      <c r="A324" s="1" t="s">
        <v>413</v>
      </c>
      <c r="B324" s="2" t="s">
        <v>499</v>
      </c>
      <c r="C324" s="2" t="s">
        <v>254</v>
      </c>
      <c r="D324" s="3" t="s">
        <v>530</v>
      </c>
      <c r="G324" s="4" t="str">
        <f t="shared" si="678"/>
        <v>ok</v>
      </c>
      <c r="I324" s="5">
        <v>1.9E-2</v>
      </c>
      <c r="J324" s="5">
        <v>0.19400000000000001</v>
      </c>
      <c r="K324" s="5"/>
      <c r="L324" s="5"/>
      <c r="M324" s="5">
        <v>0.106</v>
      </c>
      <c r="N324" s="5">
        <v>0</v>
      </c>
      <c r="O324" s="5"/>
      <c r="P324" s="5">
        <v>0</v>
      </c>
      <c r="Q324" s="5">
        <v>1.482</v>
      </c>
      <c r="R324" s="5">
        <v>64.531000000000006</v>
      </c>
      <c r="S324" s="5">
        <v>5.2999999999999999E-2</v>
      </c>
      <c r="T324" s="5"/>
      <c r="U324" s="5"/>
      <c r="V324" s="5">
        <v>32.533999999999999</v>
      </c>
      <c r="W324" s="5"/>
      <c r="X324" s="5">
        <v>0</v>
      </c>
      <c r="Y324" s="5">
        <v>0</v>
      </c>
      <c r="Z324" s="5"/>
      <c r="AA324" s="5"/>
      <c r="AB324" s="5"/>
      <c r="AC324" s="5"/>
      <c r="AD324" s="5"/>
      <c r="AE324" s="5">
        <v>5.0000000000000001E-3</v>
      </c>
      <c r="AF324" s="5"/>
      <c r="AG324" s="5"/>
      <c r="AH324" s="5"/>
      <c r="AI324" s="4">
        <f t="shared" si="745"/>
        <v>98.924000000000007</v>
      </c>
      <c r="AJ324" s="1"/>
      <c r="AL324" s="6">
        <f t="shared" si="746"/>
        <v>1.711666941167661E-2</v>
      </c>
      <c r="AM324" s="6">
        <f t="shared" si="747"/>
        <v>0.17193184710874107</v>
      </c>
      <c r="AN324" s="6" t="str">
        <f t="shared" si="748"/>
        <v/>
      </c>
      <c r="AO324" s="6" t="str">
        <f t="shared" si="749"/>
        <v/>
      </c>
      <c r="AP324" s="6">
        <f t="shared" si="750"/>
        <v>8.2557501505483841E-2</v>
      </c>
      <c r="AQ324" s="6">
        <f t="shared" si="751"/>
        <v>0</v>
      </c>
      <c r="AR324" s="6" t="str">
        <f t="shared" si="752"/>
        <v/>
      </c>
      <c r="AS324" s="6">
        <f t="shared" si="753"/>
        <v>0</v>
      </c>
      <c r="AT324" s="6">
        <f t="shared" si="754"/>
        <v>0.65249665053000416</v>
      </c>
      <c r="AU324" s="6">
        <f t="shared" si="755"/>
        <v>48.842282598568659</v>
      </c>
      <c r="AV324" s="6">
        <f t="shared" si="756"/>
        <v>1.2659746599101053E-2</v>
      </c>
      <c r="AW324" s="6" t="str">
        <f t="shared" si="757"/>
        <v/>
      </c>
      <c r="AX324" s="6" t="str">
        <f t="shared" si="758"/>
        <v/>
      </c>
      <c r="AY324" s="6">
        <f t="shared" si="759"/>
        <v>50.214780471167266</v>
      </c>
      <c r="AZ324" s="6" t="str">
        <f t="shared" si="760"/>
        <v/>
      </c>
      <c r="BA324" s="6">
        <f t="shared" si="761"/>
        <v>0</v>
      </c>
      <c r="BB324" s="6">
        <f t="shared" si="762"/>
        <v>0</v>
      </c>
      <c r="BC324" s="6" t="str">
        <f t="shared" si="763"/>
        <v/>
      </c>
      <c r="BD324" s="6" t="str">
        <f t="shared" si="764"/>
        <v/>
      </c>
      <c r="BE324" s="6" t="str">
        <f t="shared" si="765"/>
        <v/>
      </c>
      <c r="BF324" s="6" t="str">
        <f t="shared" si="766"/>
        <v/>
      </c>
      <c r="BG324" s="6" t="str">
        <f t="shared" si="767"/>
        <v/>
      </c>
      <c r="BH324" s="6">
        <f t="shared" si="768"/>
        <v>6.1745151090602992E-3</v>
      </c>
      <c r="BI324" s="6" t="str">
        <f t="shared" si="769"/>
        <v/>
      </c>
      <c r="BJ324" s="6" t="str">
        <f t="shared" si="770"/>
        <v/>
      </c>
      <c r="BK324" s="6" t="str">
        <f t="shared" si="771"/>
        <v/>
      </c>
      <c r="BM324" s="1">
        <v>2</v>
      </c>
      <c r="BN324" s="7">
        <f t="shared" si="772"/>
        <v>3.4233338823353219E-4</v>
      </c>
      <c r="BO324" s="8">
        <f t="shared" si="773"/>
        <v>3.4386369421748214E-3</v>
      </c>
      <c r="BP324" s="8" t="str">
        <f t="shared" si="774"/>
        <v/>
      </c>
      <c r="BQ324" s="8" t="str">
        <f t="shared" si="775"/>
        <v/>
      </c>
      <c r="BR324" s="8">
        <f t="shared" si="776"/>
        <v>1.6511500301096768E-3</v>
      </c>
      <c r="BS324" s="8">
        <f t="shared" si="777"/>
        <v>0</v>
      </c>
      <c r="BT324" s="8" t="str">
        <f t="shared" si="778"/>
        <v/>
      </c>
      <c r="BU324" s="8">
        <f t="shared" si="779"/>
        <v>0</v>
      </c>
      <c r="BV324" s="8">
        <f t="shared" si="780"/>
        <v>1.3049933010600083E-2</v>
      </c>
      <c r="BW324" s="8">
        <f t="shared" si="781"/>
        <v>0.97684565197137319</v>
      </c>
      <c r="BX324" s="8">
        <f t="shared" si="782"/>
        <v>2.5319493198202106E-4</v>
      </c>
      <c r="BZ324" s="7" t="str">
        <f t="shared" si="783"/>
        <v/>
      </c>
      <c r="CA324" s="8" t="str">
        <f t="shared" si="784"/>
        <v/>
      </c>
      <c r="CB324" s="8">
        <f t="shared" si="785"/>
        <v>1.0042956094233453</v>
      </c>
      <c r="CD324" s="7" t="str">
        <f t="shared" si="786"/>
        <v/>
      </c>
      <c r="CE324" s="8">
        <f t="shared" si="787"/>
        <v>0</v>
      </c>
      <c r="CF324" s="8">
        <f t="shared" si="788"/>
        <v>0</v>
      </c>
      <c r="CG324" s="8" t="str">
        <f t="shared" si="789"/>
        <v/>
      </c>
      <c r="CH324" s="8" t="str">
        <f t="shared" si="790"/>
        <v/>
      </c>
      <c r="CI324" s="8" t="str">
        <f t="shared" si="791"/>
        <v/>
      </c>
      <c r="CJ324" s="8">
        <f t="shared" si="792"/>
        <v>0</v>
      </c>
      <c r="CK324" s="7" t="str">
        <f t="shared" si="793"/>
        <v/>
      </c>
      <c r="CL324" s="8" t="str">
        <f t="shared" si="794"/>
        <v/>
      </c>
      <c r="CM324" s="8">
        <f t="shared" si="795"/>
        <v>1.2349030218120597E-4</v>
      </c>
      <c r="CO324" s="8" t="str">
        <f t="shared" si="796"/>
        <v/>
      </c>
      <c r="CP324" s="8" t="str">
        <f t="shared" si="797"/>
        <v/>
      </c>
      <c r="CQ324" s="8" t="str">
        <f t="shared" si="798"/>
        <v/>
      </c>
      <c r="CT324" s="9">
        <f t="shared" si="799"/>
        <v>1.3724978725986077</v>
      </c>
      <c r="CU324" s="9"/>
      <c r="CV324" s="3"/>
      <c r="CW324" s="3">
        <f t="shared" si="800"/>
        <v>3.4239290801532491E-3</v>
      </c>
      <c r="CX324" s="3">
        <f t="shared" si="801"/>
        <v>0.97266745249664732</v>
      </c>
      <c r="CY324" s="3">
        <f t="shared" si="802"/>
        <v>2.5211195748172451E-4</v>
      </c>
      <c r="CZ324" s="10">
        <f t="shared" si="803"/>
        <v>0.84154516705042182</v>
      </c>
      <c r="DA324" s="3">
        <f t="shared" si="804"/>
        <v>0.98942636609049694</v>
      </c>
      <c r="DB324" s="3">
        <f t="shared" si="805"/>
        <v>2.5211195748172451E-4</v>
      </c>
      <c r="DC324" s="3">
        <f t="shared" si="806"/>
        <v>1.2659746599101053E-2</v>
      </c>
      <c r="DD324" s="3">
        <f t="shared" si="807"/>
        <v>1.8961996290964077E-3</v>
      </c>
      <c r="DE324" s="3">
        <f t="shared" si="808"/>
        <v>0</v>
      </c>
      <c r="DF324" s="10">
        <f t="shared" si="809"/>
        <v>49.683827765619078</v>
      </c>
      <c r="DG324" s="1">
        <f t="shared" si="810"/>
        <v>0.98942636609049694</v>
      </c>
    </row>
    <row r="325" spans="1:111" ht="13" x14ac:dyDescent="0.15">
      <c r="A325" s="1" t="s">
        <v>413</v>
      </c>
      <c r="B325" s="2" t="s">
        <v>499</v>
      </c>
      <c r="C325" s="2" t="s">
        <v>255</v>
      </c>
      <c r="D325" s="3" t="s">
        <v>530</v>
      </c>
      <c r="G325" s="4" t="str">
        <f t="shared" si="678"/>
        <v>ok</v>
      </c>
      <c r="I325" s="5">
        <v>0</v>
      </c>
      <c r="J325" s="5">
        <v>8.6999999999999994E-2</v>
      </c>
      <c r="K325" s="5"/>
      <c r="L325" s="5"/>
      <c r="M325" s="5">
        <v>0</v>
      </c>
      <c r="N325" s="5">
        <v>2.3E-2</v>
      </c>
      <c r="O325" s="5"/>
      <c r="P325" s="5">
        <v>0</v>
      </c>
      <c r="Q325" s="5">
        <v>0.53800000000000003</v>
      </c>
      <c r="R325" s="5">
        <v>64.793999999999997</v>
      </c>
      <c r="S325" s="5">
        <v>0.115</v>
      </c>
      <c r="T325" s="5"/>
      <c r="U325" s="5"/>
      <c r="V325" s="5">
        <v>33.087000000000003</v>
      </c>
      <c r="W325" s="5"/>
      <c r="X325" s="5">
        <v>0</v>
      </c>
      <c r="Y325" s="5">
        <v>0</v>
      </c>
      <c r="Z325" s="5"/>
      <c r="AA325" s="5"/>
      <c r="AB325" s="5"/>
      <c r="AC325" s="5"/>
      <c r="AD325" s="5"/>
      <c r="AE325" s="5">
        <v>0</v>
      </c>
      <c r="AF325" s="5"/>
      <c r="AG325" s="5"/>
      <c r="AH325" s="5"/>
      <c r="AI325" s="4">
        <f t="shared" si="745"/>
        <v>98.643999999999991</v>
      </c>
      <c r="AJ325" s="1"/>
      <c r="AL325" s="6">
        <f t="shared" si="746"/>
        <v>0</v>
      </c>
      <c r="AM325" s="6">
        <f t="shared" si="747"/>
        <v>7.6749144370482192E-2</v>
      </c>
      <c r="AN325" s="6" t="str">
        <f t="shared" si="748"/>
        <v/>
      </c>
      <c r="AO325" s="6" t="str">
        <f t="shared" si="749"/>
        <v/>
      </c>
      <c r="AP325" s="6">
        <f t="shared" si="750"/>
        <v>0</v>
      </c>
      <c r="AQ325" s="6">
        <f t="shared" si="751"/>
        <v>1.0504442048179007E-2</v>
      </c>
      <c r="AR325" s="6" t="str">
        <f t="shared" si="752"/>
        <v/>
      </c>
      <c r="AS325" s="6">
        <f t="shared" si="753"/>
        <v>0</v>
      </c>
      <c r="AT325" s="6">
        <f t="shared" si="754"/>
        <v>0.23578276131450232</v>
      </c>
      <c r="AU325" s="6">
        <f t="shared" si="755"/>
        <v>48.815983031913639</v>
      </c>
      <c r="AV325" s="6">
        <f t="shared" si="756"/>
        <v>2.7343032233141482E-2</v>
      </c>
      <c r="AW325" s="6" t="str">
        <f t="shared" si="757"/>
        <v/>
      </c>
      <c r="AX325" s="6" t="str">
        <f t="shared" si="758"/>
        <v/>
      </c>
      <c r="AY325" s="6">
        <f t="shared" si="759"/>
        <v>50.833637588120062</v>
      </c>
      <c r="AZ325" s="6" t="str">
        <f t="shared" si="760"/>
        <v/>
      </c>
      <c r="BA325" s="6">
        <f t="shared" si="761"/>
        <v>0</v>
      </c>
      <c r="BB325" s="6">
        <f t="shared" si="762"/>
        <v>0</v>
      </c>
      <c r="BC325" s="6" t="str">
        <f t="shared" si="763"/>
        <v/>
      </c>
      <c r="BD325" s="6" t="str">
        <f t="shared" si="764"/>
        <v/>
      </c>
      <c r="BE325" s="6" t="str">
        <f t="shared" si="765"/>
        <v/>
      </c>
      <c r="BF325" s="6" t="str">
        <f t="shared" si="766"/>
        <v/>
      </c>
      <c r="BG325" s="6" t="str">
        <f t="shared" si="767"/>
        <v/>
      </c>
      <c r="BH325" s="6">
        <f t="shared" si="768"/>
        <v>0</v>
      </c>
      <c r="BI325" s="6" t="str">
        <f t="shared" si="769"/>
        <v/>
      </c>
      <c r="BJ325" s="6" t="str">
        <f t="shared" si="770"/>
        <v/>
      </c>
      <c r="BK325" s="6" t="str">
        <f t="shared" si="771"/>
        <v/>
      </c>
      <c r="BM325" s="1">
        <v>2</v>
      </c>
      <c r="BN325" s="7">
        <f t="shared" si="772"/>
        <v>0</v>
      </c>
      <c r="BO325" s="8">
        <f t="shared" si="773"/>
        <v>1.5349828874096439E-3</v>
      </c>
      <c r="BP325" s="8" t="str">
        <f t="shared" si="774"/>
        <v/>
      </c>
      <c r="BQ325" s="8" t="str">
        <f t="shared" si="775"/>
        <v/>
      </c>
      <c r="BR325" s="8">
        <f t="shared" si="776"/>
        <v>0</v>
      </c>
      <c r="BS325" s="8">
        <f t="shared" si="777"/>
        <v>2.1008884096358014E-4</v>
      </c>
      <c r="BT325" s="8" t="str">
        <f t="shared" si="778"/>
        <v/>
      </c>
      <c r="BU325" s="8">
        <f t="shared" si="779"/>
        <v>0</v>
      </c>
      <c r="BV325" s="8">
        <f t="shared" si="780"/>
        <v>4.7156552262900466E-3</v>
      </c>
      <c r="BW325" s="8">
        <f t="shared" si="781"/>
        <v>0.9763196606382728</v>
      </c>
      <c r="BX325" s="8">
        <f t="shared" si="782"/>
        <v>5.4686064466282966E-4</v>
      </c>
      <c r="BZ325" s="7" t="str">
        <f t="shared" si="783"/>
        <v/>
      </c>
      <c r="CA325" s="8" t="str">
        <f t="shared" si="784"/>
        <v/>
      </c>
      <c r="CB325" s="8">
        <f t="shared" si="785"/>
        <v>1.0166727517624012</v>
      </c>
      <c r="CD325" s="7" t="str">
        <f t="shared" si="786"/>
        <v/>
      </c>
      <c r="CE325" s="8">
        <f t="shared" si="787"/>
        <v>0</v>
      </c>
      <c r="CF325" s="8">
        <f t="shared" si="788"/>
        <v>0</v>
      </c>
      <c r="CG325" s="8" t="str">
        <f t="shared" si="789"/>
        <v/>
      </c>
      <c r="CH325" s="8" t="str">
        <f t="shared" si="790"/>
        <v/>
      </c>
      <c r="CI325" s="8" t="str">
        <f t="shared" si="791"/>
        <v/>
      </c>
      <c r="CJ325" s="8">
        <f t="shared" si="792"/>
        <v>0</v>
      </c>
      <c r="CK325" s="7" t="str">
        <f t="shared" si="793"/>
        <v/>
      </c>
      <c r="CL325" s="8" t="str">
        <f t="shared" si="794"/>
        <v/>
      </c>
      <c r="CM325" s="8">
        <f t="shared" si="795"/>
        <v>0</v>
      </c>
      <c r="CO325" s="8" t="str">
        <f t="shared" si="796"/>
        <v/>
      </c>
      <c r="CP325" s="8" t="str">
        <f t="shared" si="797"/>
        <v/>
      </c>
      <c r="CQ325" s="8" t="str">
        <f t="shared" si="798"/>
        <v/>
      </c>
      <c r="CT325" s="9">
        <f t="shared" si="799"/>
        <v>2.0176545562064234</v>
      </c>
      <c r="CU325" s="9"/>
      <c r="CV325" s="3"/>
      <c r="CW325" s="3">
        <f t="shared" si="800"/>
        <v>1.5098101967902183E-3</v>
      </c>
      <c r="CX325" s="3">
        <f t="shared" si="801"/>
        <v>0.9603086725259663</v>
      </c>
      <c r="CY325" s="3">
        <f t="shared" si="802"/>
        <v>5.3789249659228812E-4</v>
      </c>
      <c r="CZ325" s="10">
        <f t="shared" si="803"/>
        <v>0.31253190568498451</v>
      </c>
      <c r="DA325" s="3">
        <f t="shared" si="804"/>
        <v>0.96645680436373238</v>
      </c>
      <c r="DB325" s="3">
        <f t="shared" si="805"/>
        <v>5.3789249659228812E-4</v>
      </c>
      <c r="DC325" s="3">
        <f t="shared" si="806"/>
        <v>2.7343032233141482E-2</v>
      </c>
      <c r="DD325" s="3">
        <f t="shared" si="807"/>
        <v>7.4453602136404125E-4</v>
      </c>
      <c r="DE325" s="3">
        <f t="shared" si="808"/>
        <v>0</v>
      </c>
      <c r="DF325" s="10">
        <f t="shared" si="809"/>
        <v>49.128514937598624</v>
      </c>
      <c r="DG325" s="1">
        <f t="shared" si="810"/>
        <v>0.96645680436373238</v>
      </c>
    </row>
    <row r="326" spans="1:111" ht="13" x14ac:dyDescent="0.15">
      <c r="A326" s="1" t="s">
        <v>413</v>
      </c>
      <c r="B326" s="2" t="s">
        <v>499</v>
      </c>
      <c r="C326" s="2" t="s">
        <v>256</v>
      </c>
      <c r="D326" s="3" t="s">
        <v>530</v>
      </c>
      <c r="G326" s="4" t="str">
        <f t="shared" si="678"/>
        <v>ok</v>
      </c>
      <c r="I326" s="5">
        <v>0</v>
      </c>
      <c r="J326" s="5">
        <v>0.10199999999999999</v>
      </c>
      <c r="K326" s="5"/>
      <c r="L326" s="5"/>
      <c r="M326" s="5">
        <v>0.153</v>
      </c>
      <c r="N326" s="5">
        <v>0</v>
      </c>
      <c r="O326" s="5"/>
      <c r="P326" s="5">
        <v>0</v>
      </c>
      <c r="Q326" s="5">
        <v>0.77700000000000002</v>
      </c>
      <c r="R326" s="5">
        <v>64.754999999999995</v>
      </c>
      <c r="S326" s="5">
        <v>4.9000000000000002E-2</v>
      </c>
      <c r="T326" s="5"/>
      <c r="U326" s="5"/>
      <c r="V326" s="5">
        <v>32.939</v>
      </c>
      <c r="W326" s="5"/>
      <c r="X326" s="5">
        <v>4.7E-2</v>
      </c>
      <c r="Y326" s="5">
        <v>0</v>
      </c>
      <c r="Z326" s="5"/>
      <c r="AA326" s="5"/>
      <c r="AB326" s="5"/>
      <c r="AC326" s="5"/>
      <c r="AD326" s="5"/>
      <c r="AE326" s="5">
        <v>0</v>
      </c>
      <c r="AF326" s="5"/>
      <c r="AG326" s="5"/>
      <c r="AH326" s="5"/>
      <c r="AI326" s="4">
        <f t="shared" si="745"/>
        <v>98.822000000000003</v>
      </c>
      <c r="AJ326" s="1"/>
      <c r="AL326" s="6">
        <f t="shared" si="746"/>
        <v>0</v>
      </c>
      <c r="AM326" s="6">
        <f t="shared" si="747"/>
        <v>8.9995672827831025E-2</v>
      </c>
      <c r="AN326" s="6" t="str">
        <f t="shared" si="748"/>
        <v/>
      </c>
      <c r="AO326" s="6" t="str">
        <f t="shared" si="749"/>
        <v/>
      </c>
      <c r="AP326" s="6">
        <f t="shared" si="750"/>
        <v>0.11863394271244981</v>
      </c>
      <c r="AQ326" s="6">
        <f t="shared" si="751"/>
        <v>0</v>
      </c>
      <c r="AR326" s="6" t="str">
        <f t="shared" si="752"/>
        <v/>
      </c>
      <c r="AS326" s="6">
        <f t="shared" si="753"/>
        <v>0</v>
      </c>
      <c r="AT326" s="6">
        <f t="shared" si="754"/>
        <v>0.34057907312011748</v>
      </c>
      <c r="AU326" s="6">
        <f t="shared" si="755"/>
        <v>48.79414608038681</v>
      </c>
      <c r="AV326" s="6">
        <f t="shared" si="756"/>
        <v>1.1652311355157515E-2</v>
      </c>
      <c r="AW326" s="6" t="str">
        <f t="shared" si="757"/>
        <v/>
      </c>
      <c r="AX326" s="6" t="str">
        <f t="shared" si="758"/>
        <v/>
      </c>
      <c r="AY326" s="6">
        <f t="shared" si="759"/>
        <v>50.614083089052876</v>
      </c>
      <c r="AZ326" s="6" t="str">
        <f t="shared" si="760"/>
        <v/>
      </c>
      <c r="BA326" s="6">
        <f t="shared" si="761"/>
        <v>3.0909830544735666E-2</v>
      </c>
      <c r="BB326" s="6">
        <f t="shared" si="762"/>
        <v>0</v>
      </c>
      <c r="BC326" s="6" t="str">
        <f t="shared" si="763"/>
        <v/>
      </c>
      <c r="BD326" s="6" t="str">
        <f t="shared" si="764"/>
        <v/>
      </c>
      <c r="BE326" s="6" t="str">
        <f t="shared" si="765"/>
        <v/>
      </c>
      <c r="BF326" s="6" t="str">
        <f t="shared" si="766"/>
        <v/>
      </c>
      <c r="BG326" s="6" t="str">
        <f t="shared" si="767"/>
        <v/>
      </c>
      <c r="BH326" s="6">
        <f t="shared" si="768"/>
        <v>0</v>
      </c>
      <c r="BI326" s="6" t="str">
        <f t="shared" si="769"/>
        <v/>
      </c>
      <c r="BJ326" s="6" t="str">
        <f t="shared" si="770"/>
        <v/>
      </c>
      <c r="BK326" s="6" t="str">
        <f t="shared" si="771"/>
        <v/>
      </c>
      <c r="BM326" s="1">
        <v>2</v>
      </c>
      <c r="BN326" s="7">
        <f t="shared" si="772"/>
        <v>0</v>
      </c>
      <c r="BO326" s="8">
        <f t="shared" si="773"/>
        <v>1.7999134565566204E-3</v>
      </c>
      <c r="BP326" s="8" t="str">
        <f t="shared" si="774"/>
        <v/>
      </c>
      <c r="BQ326" s="8" t="str">
        <f t="shared" si="775"/>
        <v/>
      </c>
      <c r="BR326" s="8">
        <f t="shared" si="776"/>
        <v>2.3726788542489962E-3</v>
      </c>
      <c r="BS326" s="8">
        <f t="shared" si="777"/>
        <v>0</v>
      </c>
      <c r="BT326" s="8" t="str">
        <f t="shared" si="778"/>
        <v/>
      </c>
      <c r="BU326" s="8">
        <f t="shared" si="779"/>
        <v>0</v>
      </c>
      <c r="BV326" s="8">
        <f t="shared" si="780"/>
        <v>6.8115814624023496E-3</v>
      </c>
      <c r="BW326" s="8">
        <f t="shared" si="781"/>
        <v>0.97588292160773615</v>
      </c>
      <c r="BX326" s="8">
        <f t="shared" si="782"/>
        <v>2.330462271031503E-4</v>
      </c>
      <c r="BZ326" s="7" t="str">
        <f t="shared" si="783"/>
        <v/>
      </c>
      <c r="CA326" s="8" t="str">
        <f t="shared" si="784"/>
        <v/>
      </c>
      <c r="CB326" s="8">
        <f t="shared" si="785"/>
        <v>1.0122816617810575</v>
      </c>
      <c r="CD326" s="7" t="str">
        <f t="shared" si="786"/>
        <v/>
      </c>
      <c r="CE326" s="8">
        <f t="shared" si="787"/>
        <v>6.1819661089471329E-4</v>
      </c>
      <c r="CF326" s="8">
        <f t="shared" si="788"/>
        <v>0</v>
      </c>
      <c r="CG326" s="8" t="str">
        <f t="shared" si="789"/>
        <v/>
      </c>
      <c r="CH326" s="8" t="str">
        <f t="shared" si="790"/>
        <v/>
      </c>
      <c r="CI326" s="8" t="str">
        <f t="shared" si="791"/>
        <v/>
      </c>
      <c r="CJ326" s="8">
        <f t="shared" si="792"/>
        <v>6.1819661089471329E-4</v>
      </c>
      <c r="CK326" s="7" t="str">
        <f t="shared" si="793"/>
        <v/>
      </c>
      <c r="CL326" s="8" t="str">
        <f t="shared" si="794"/>
        <v/>
      </c>
      <c r="CM326" s="8">
        <f t="shared" si="795"/>
        <v>0</v>
      </c>
      <c r="CO326" s="8" t="str">
        <f t="shared" si="796"/>
        <v/>
      </c>
      <c r="CP326" s="8" t="str">
        <f t="shared" si="797"/>
        <v/>
      </c>
      <c r="CQ326" s="8" t="str">
        <f t="shared" si="798"/>
        <v/>
      </c>
      <c r="CT326" s="9">
        <f t="shared" si="799"/>
        <v>1.8199370086660664</v>
      </c>
      <c r="CU326" s="9"/>
      <c r="CV326" s="3"/>
      <c r="CW326" s="3">
        <f t="shared" si="800"/>
        <v>1.7780757317975764E-3</v>
      </c>
      <c r="CX326" s="3">
        <f t="shared" si="801"/>
        <v>0.9640428730979087</v>
      </c>
      <c r="CY326" s="3">
        <f t="shared" si="802"/>
        <v>2.3021875817953418E-4</v>
      </c>
      <c r="CZ326" s="10">
        <f t="shared" si="803"/>
        <v>0.43057474594794853</v>
      </c>
      <c r="DA326" s="3">
        <f t="shared" si="804"/>
        <v>0.97254988774026385</v>
      </c>
      <c r="DB326" s="3">
        <f t="shared" si="805"/>
        <v>2.3007825025578256E-4</v>
      </c>
      <c r="DC326" s="3">
        <f t="shared" si="806"/>
        <v>4.2562141899893179E-2</v>
      </c>
      <c r="DD326" s="3">
        <f t="shared" si="807"/>
        <v>2.5725396837244239E-3</v>
      </c>
      <c r="DE326" s="3">
        <f t="shared" si="808"/>
        <v>6.106962461485553E-4</v>
      </c>
      <c r="DF326" s="10">
        <f t="shared" si="809"/>
        <v>49.22472082633476</v>
      </c>
      <c r="DG326" s="1">
        <f t="shared" si="810"/>
        <v>0.97316058398641236</v>
      </c>
    </row>
    <row r="327" spans="1:111" ht="13" x14ac:dyDescent="0.15">
      <c r="A327" s="1" t="s">
        <v>413</v>
      </c>
      <c r="B327" s="2" t="s">
        <v>500</v>
      </c>
      <c r="C327" s="2" t="s">
        <v>266</v>
      </c>
      <c r="D327" s="3" t="s">
        <v>530</v>
      </c>
      <c r="G327" s="4" t="str">
        <f t="shared" si="678"/>
        <v>ok</v>
      </c>
      <c r="I327" s="5">
        <v>0</v>
      </c>
      <c r="J327" s="5">
        <v>1.2290000000000001</v>
      </c>
      <c r="K327" s="5"/>
      <c r="L327" s="5"/>
      <c r="M327" s="5">
        <v>0</v>
      </c>
      <c r="N327" s="5">
        <v>0</v>
      </c>
      <c r="O327" s="5"/>
      <c r="P327" s="5">
        <v>8.2000000000000003E-2</v>
      </c>
      <c r="Q327" s="5">
        <v>0</v>
      </c>
      <c r="R327" s="5">
        <v>63.768000000000001</v>
      </c>
      <c r="S327" s="5">
        <v>0.51</v>
      </c>
      <c r="T327" s="5"/>
      <c r="U327" s="5"/>
      <c r="V327" s="5">
        <v>33.170999999999999</v>
      </c>
      <c r="W327" s="5"/>
      <c r="X327" s="5">
        <v>0.373</v>
      </c>
      <c r="Y327" s="5">
        <v>0.33900000000000002</v>
      </c>
      <c r="Z327" s="5"/>
      <c r="AA327" s="5"/>
      <c r="AB327" s="5"/>
      <c r="AC327" s="5"/>
      <c r="AD327" s="5"/>
      <c r="AE327" s="5">
        <v>4.0000000000000001E-3</v>
      </c>
      <c r="AF327" s="5"/>
      <c r="AG327" s="5"/>
      <c r="AH327" s="5"/>
      <c r="AI327" s="4">
        <f t="shared" si="745"/>
        <v>99.476000000000028</v>
      </c>
      <c r="AJ327" s="1"/>
      <c r="AL327" s="6">
        <f t="shared" si="746"/>
        <v>0</v>
      </c>
      <c r="AM327" s="6">
        <f t="shared" si="747"/>
        <v>1.0775300891794153</v>
      </c>
      <c r="AN327" s="6" t="str">
        <f t="shared" si="748"/>
        <v/>
      </c>
      <c r="AO327" s="6" t="str">
        <f t="shared" si="749"/>
        <v/>
      </c>
      <c r="AP327" s="6">
        <f t="shared" si="750"/>
        <v>0</v>
      </c>
      <c r="AQ327" s="6">
        <f t="shared" si="751"/>
        <v>0</v>
      </c>
      <c r="AR327" s="6" t="str">
        <f t="shared" si="752"/>
        <v/>
      </c>
      <c r="AS327" s="6">
        <f t="shared" si="753"/>
        <v>1.9644015315388313E-2</v>
      </c>
      <c r="AT327" s="6">
        <f t="shared" si="754"/>
        <v>0</v>
      </c>
      <c r="AU327" s="6">
        <f t="shared" si="755"/>
        <v>47.747790259105713</v>
      </c>
      <c r="AV327" s="6">
        <f t="shared" si="756"/>
        <v>0.1205153159701301</v>
      </c>
      <c r="AW327" s="6" t="str">
        <f t="shared" si="757"/>
        <v/>
      </c>
      <c r="AX327" s="6" t="str">
        <f t="shared" si="758"/>
        <v/>
      </c>
      <c r="AY327" s="6">
        <f t="shared" si="759"/>
        <v>50.649550421163362</v>
      </c>
      <c r="AZ327" s="6" t="str">
        <f t="shared" si="760"/>
        <v/>
      </c>
      <c r="BA327" s="6">
        <f t="shared" si="761"/>
        <v>0.24376068691310129</v>
      </c>
      <c r="BB327" s="6">
        <f t="shared" si="762"/>
        <v>0.13632251132792644</v>
      </c>
      <c r="BC327" s="6" t="str">
        <f t="shared" si="763"/>
        <v/>
      </c>
      <c r="BD327" s="6" t="str">
        <f t="shared" si="764"/>
        <v/>
      </c>
      <c r="BE327" s="6" t="str">
        <f t="shared" si="765"/>
        <v/>
      </c>
      <c r="BF327" s="6" t="str">
        <f t="shared" si="766"/>
        <v/>
      </c>
      <c r="BG327" s="6" t="str">
        <f t="shared" si="767"/>
        <v/>
      </c>
      <c r="BH327" s="6">
        <f t="shared" si="768"/>
        <v>4.8867010249642523E-3</v>
      </c>
      <c r="BI327" s="6" t="str">
        <f t="shared" si="769"/>
        <v/>
      </c>
      <c r="BJ327" s="6" t="str">
        <f t="shared" si="770"/>
        <v/>
      </c>
      <c r="BK327" s="6" t="str">
        <f t="shared" si="771"/>
        <v/>
      </c>
      <c r="BM327" s="1">
        <v>2</v>
      </c>
      <c r="BN327" s="7">
        <f t="shared" si="772"/>
        <v>0</v>
      </c>
      <c r="BO327" s="8">
        <f t="shared" si="773"/>
        <v>2.1550601783588304E-2</v>
      </c>
      <c r="BP327" s="8" t="str">
        <f t="shared" si="774"/>
        <v/>
      </c>
      <c r="BQ327" s="8" t="str">
        <f t="shared" si="775"/>
        <v/>
      </c>
      <c r="BR327" s="8">
        <f t="shared" si="776"/>
        <v>0</v>
      </c>
      <c r="BS327" s="8">
        <f t="shared" si="777"/>
        <v>0</v>
      </c>
      <c r="BT327" s="8" t="str">
        <f t="shared" si="778"/>
        <v/>
      </c>
      <c r="BU327" s="8">
        <f t="shared" si="779"/>
        <v>3.9288030630776628E-4</v>
      </c>
      <c r="BV327" s="8">
        <f t="shared" si="780"/>
        <v>0</v>
      </c>
      <c r="BW327" s="8">
        <f t="shared" si="781"/>
        <v>0.95495580518211431</v>
      </c>
      <c r="BX327" s="8">
        <f t="shared" si="782"/>
        <v>2.4103063194026021E-3</v>
      </c>
      <c r="BZ327" s="7" t="str">
        <f t="shared" si="783"/>
        <v/>
      </c>
      <c r="CA327" s="8" t="str">
        <f t="shared" si="784"/>
        <v/>
      </c>
      <c r="CB327" s="8">
        <f t="shared" si="785"/>
        <v>1.0129910084232672</v>
      </c>
      <c r="CD327" s="7" t="str">
        <f t="shared" si="786"/>
        <v/>
      </c>
      <c r="CE327" s="8">
        <f t="shared" si="787"/>
        <v>4.8752137382620259E-3</v>
      </c>
      <c r="CF327" s="8">
        <f t="shared" si="788"/>
        <v>2.7264502265585289E-3</v>
      </c>
      <c r="CG327" s="8" t="str">
        <f t="shared" si="789"/>
        <v/>
      </c>
      <c r="CH327" s="8" t="str">
        <f t="shared" si="790"/>
        <v/>
      </c>
      <c r="CI327" s="8" t="str">
        <f t="shared" si="791"/>
        <v/>
      </c>
      <c r="CJ327" s="8">
        <f t="shared" si="792"/>
        <v>7.6016639648205549E-3</v>
      </c>
      <c r="CK327" s="7" t="str">
        <f t="shared" si="793"/>
        <v/>
      </c>
      <c r="CL327" s="8" t="str">
        <f t="shared" si="794"/>
        <v/>
      </c>
      <c r="CM327" s="8">
        <f t="shared" si="795"/>
        <v>9.7734020499285046E-5</v>
      </c>
      <c r="CO327" s="8" t="str">
        <f t="shared" si="796"/>
        <v/>
      </c>
      <c r="CP327" s="8" t="str">
        <f t="shared" si="797"/>
        <v/>
      </c>
      <c r="CQ327" s="8" t="str">
        <f t="shared" si="798"/>
        <v/>
      </c>
      <c r="CT327" s="9">
        <f t="shared" si="799"/>
        <v>2.9017601620576485</v>
      </c>
      <c r="CU327" s="9"/>
      <c r="CV327" s="3"/>
      <c r="CW327" s="3">
        <f t="shared" si="800"/>
        <v>2.1274228107051096E-2</v>
      </c>
      <c r="CX327" s="3">
        <f t="shared" si="801"/>
        <v>0.94270906379368025</v>
      </c>
      <c r="CY327" s="3">
        <f t="shared" si="802"/>
        <v>2.3793955714910765E-3</v>
      </c>
      <c r="CZ327" s="10">
        <f t="shared" si="803"/>
        <v>1.0775300891794153</v>
      </c>
      <c r="DA327" s="3">
        <f t="shared" si="804"/>
        <v>0.9639832919007314</v>
      </c>
      <c r="DB327" s="3">
        <f t="shared" si="805"/>
        <v>2.3616731577767646E-3</v>
      </c>
      <c r="DC327" s="3">
        <f t="shared" si="806"/>
        <v>0.50059851421115775</v>
      </c>
      <c r="DD327" s="3">
        <f t="shared" si="807"/>
        <v>2.3616731577767646E-3</v>
      </c>
      <c r="DE327" s="3">
        <f t="shared" si="808"/>
        <v>7.5041771364314849E-3</v>
      </c>
      <c r="DF327" s="10">
        <f t="shared" si="809"/>
        <v>48.825320348285132</v>
      </c>
      <c r="DG327" s="1">
        <f t="shared" si="810"/>
        <v>0.96879598391647814</v>
      </c>
    </row>
    <row r="328" spans="1:111" ht="13" x14ac:dyDescent="0.15">
      <c r="A328" s="1" t="s">
        <v>413</v>
      </c>
      <c r="B328" s="2" t="s">
        <v>500</v>
      </c>
      <c r="C328" s="2" t="s">
        <v>267</v>
      </c>
      <c r="D328" s="3" t="s">
        <v>530</v>
      </c>
      <c r="G328" s="4" t="str">
        <f t="shared" si="678"/>
        <v>ok</v>
      </c>
      <c r="I328" s="5">
        <v>0</v>
      </c>
      <c r="J328" s="5">
        <v>1.22</v>
      </c>
      <c r="K328" s="5"/>
      <c r="L328" s="5"/>
      <c r="M328" s="5">
        <v>0.08</v>
      </c>
      <c r="N328" s="5">
        <v>0</v>
      </c>
      <c r="O328" s="5"/>
      <c r="P328" s="5">
        <v>6.4000000000000001E-2</v>
      </c>
      <c r="Q328" s="5">
        <v>0</v>
      </c>
      <c r="R328" s="5">
        <v>63.853999999999999</v>
      </c>
      <c r="S328" s="5">
        <v>0.46400000000000002</v>
      </c>
      <c r="T328" s="5"/>
      <c r="U328" s="5"/>
      <c r="V328" s="5">
        <v>33.033000000000001</v>
      </c>
      <c r="W328" s="5"/>
      <c r="X328" s="5">
        <v>0.33800000000000002</v>
      </c>
      <c r="Y328" s="5">
        <v>0.29899999999999999</v>
      </c>
      <c r="Z328" s="5"/>
      <c r="AA328" s="5"/>
      <c r="AB328" s="5"/>
      <c r="AC328" s="5"/>
      <c r="AD328" s="5"/>
      <c r="AE328" s="5">
        <v>0</v>
      </c>
      <c r="AF328" s="5"/>
      <c r="AG328" s="5"/>
      <c r="AH328" s="5"/>
      <c r="AI328" s="4">
        <f t="shared" si="745"/>
        <v>99.352000000000004</v>
      </c>
      <c r="AJ328" s="1"/>
      <c r="AL328" s="6">
        <f t="shared" si="746"/>
        <v>0</v>
      </c>
      <c r="AM328" s="6">
        <f t="shared" si="747"/>
        <v>1.0712633264795199</v>
      </c>
      <c r="AN328" s="6" t="str">
        <f t="shared" si="748"/>
        <v/>
      </c>
      <c r="AO328" s="6" t="str">
        <f t="shared" si="749"/>
        <v/>
      </c>
      <c r="AP328" s="6">
        <f t="shared" si="750"/>
        <v>6.1733723258430892E-2</v>
      </c>
      <c r="AQ328" s="6">
        <f t="shared" si="751"/>
        <v>0</v>
      </c>
      <c r="AR328" s="6" t="str">
        <f t="shared" si="752"/>
        <v/>
      </c>
      <c r="AS328" s="6">
        <f t="shared" si="753"/>
        <v>1.5355192633371704E-2</v>
      </c>
      <c r="AT328" s="6">
        <f t="shared" si="754"/>
        <v>0</v>
      </c>
      <c r="AU328" s="6">
        <f t="shared" si="755"/>
        <v>47.884777384065146</v>
      </c>
      <c r="AV328" s="6">
        <f t="shared" si="756"/>
        <v>0.10981178008419618</v>
      </c>
      <c r="AW328" s="6" t="str">
        <f t="shared" si="757"/>
        <v/>
      </c>
      <c r="AX328" s="6" t="str">
        <f t="shared" si="758"/>
        <v/>
      </c>
      <c r="AY328" s="6">
        <f t="shared" si="759"/>
        <v>50.515415708549618</v>
      </c>
      <c r="AZ328" s="6" t="str">
        <f t="shared" si="760"/>
        <v/>
      </c>
      <c r="BA328" s="6">
        <f t="shared" si="761"/>
        <v>0.2212230710508353</v>
      </c>
      <c r="BB328" s="6">
        <f t="shared" si="762"/>
        <v>0.12041981387886265</v>
      </c>
      <c r="BC328" s="6" t="str">
        <f t="shared" si="763"/>
        <v/>
      </c>
      <c r="BD328" s="6" t="str">
        <f t="shared" si="764"/>
        <v/>
      </c>
      <c r="BE328" s="6" t="str">
        <f t="shared" si="765"/>
        <v/>
      </c>
      <c r="BF328" s="6" t="str">
        <f t="shared" si="766"/>
        <v/>
      </c>
      <c r="BG328" s="6" t="str">
        <f t="shared" si="767"/>
        <v/>
      </c>
      <c r="BH328" s="6">
        <f t="shared" si="768"/>
        <v>0</v>
      </c>
      <c r="BI328" s="6" t="str">
        <f t="shared" si="769"/>
        <v/>
      </c>
      <c r="BJ328" s="6" t="str">
        <f t="shared" si="770"/>
        <v/>
      </c>
      <c r="BK328" s="6" t="str">
        <f t="shared" si="771"/>
        <v/>
      </c>
      <c r="BM328" s="1">
        <v>2</v>
      </c>
      <c r="BN328" s="7">
        <f t="shared" si="772"/>
        <v>0</v>
      </c>
      <c r="BO328" s="8">
        <f t="shared" si="773"/>
        <v>2.1425266529590398E-2</v>
      </c>
      <c r="BP328" s="8" t="str">
        <f t="shared" si="774"/>
        <v/>
      </c>
      <c r="BQ328" s="8" t="str">
        <f t="shared" si="775"/>
        <v/>
      </c>
      <c r="BR328" s="8">
        <f t="shared" si="776"/>
        <v>1.2346744651686179E-3</v>
      </c>
      <c r="BS328" s="8">
        <f t="shared" si="777"/>
        <v>0</v>
      </c>
      <c r="BT328" s="8" t="str">
        <f t="shared" si="778"/>
        <v/>
      </c>
      <c r="BU328" s="8">
        <f t="shared" si="779"/>
        <v>3.0710385266743409E-4</v>
      </c>
      <c r="BV328" s="8">
        <f t="shared" si="780"/>
        <v>0</v>
      </c>
      <c r="BW328" s="8">
        <f t="shared" si="781"/>
        <v>0.95769554768130294</v>
      </c>
      <c r="BX328" s="8">
        <f t="shared" si="782"/>
        <v>2.1962356016839235E-3</v>
      </c>
      <c r="BZ328" s="7" t="str">
        <f t="shared" si="783"/>
        <v/>
      </c>
      <c r="CA328" s="8" t="str">
        <f t="shared" si="784"/>
        <v/>
      </c>
      <c r="CB328" s="8">
        <f t="shared" si="785"/>
        <v>1.0103083141709923</v>
      </c>
      <c r="CD328" s="7" t="str">
        <f t="shared" si="786"/>
        <v/>
      </c>
      <c r="CE328" s="8">
        <f t="shared" si="787"/>
        <v>4.4244614210167061E-3</v>
      </c>
      <c r="CF328" s="8">
        <f t="shared" si="788"/>
        <v>2.408396277577253E-3</v>
      </c>
      <c r="CG328" s="8" t="str">
        <f t="shared" si="789"/>
        <v/>
      </c>
      <c r="CH328" s="8" t="str">
        <f t="shared" si="790"/>
        <v/>
      </c>
      <c r="CI328" s="8" t="str">
        <f t="shared" si="791"/>
        <v/>
      </c>
      <c r="CJ328" s="8">
        <f t="shared" si="792"/>
        <v>6.8328576985939591E-3</v>
      </c>
      <c r="CK328" s="7" t="str">
        <f t="shared" si="793"/>
        <v/>
      </c>
      <c r="CL328" s="8" t="str">
        <f t="shared" si="794"/>
        <v/>
      </c>
      <c r="CM328" s="8">
        <f t="shared" si="795"/>
        <v>0</v>
      </c>
      <c r="CO328" s="8" t="str">
        <f t="shared" si="796"/>
        <v/>
      </c>
      <c r="CP328" s="8" t="str">
        <f t="shared" si="797"/>
        <v/>
      </c>
      <c r="CQ328" s="8" t="str">
        <f t="shared" si="798"/>
        <v/>
      </c>
      <c r="CT328" s="9">
        <f t="shared" si="799"/>
        <v>2.6306383244844724</v>
      </c>
      <c r="CU328" s="9"/>
      <c r="CV328" s="3"/>
      <c r="CW328" s="3">
        <f t="shared" si="800"/>
        <v>2.1206661599306825E-2</v>
      </c>
      <c r="CX328" s="3">
        <f t="shared" si="801"/>
        <v>0.94792404877627801</v>
      </c>
      <c r="CY328" s="3">
        <f t="shared" si="802"/>
        <v>2.1738271088920444E-3</v>
      </c>
      <c r="CZ328" s="10">
        <f t="shared" si="803"/>
        <v>1.0712633264795199</v>
      </c>
      <c r="DA328" s="3">
        <f t="shared" si="804"/>
        <v>0.96913071037558474</v>
      </c>
      <c r="DB328" s="3">
        <f t="shared" si="805"/>
        <v>2.1592239724669369E-3</v>
      </c>
      <c r="DC328" s="3">
        <f t="shared" si="806"/>
        <v>0.45145466501389414</v>
      </c>
      <c r="DD328" s="3">
        <f t="shared" si="807"/>
        <v>3.3730913286562337E-3</v>
      </c>
      <c r="DE328" s="3">
        <f t="shared" si="808"/>
        <v>6.7631411151957655E-3</v>
      </c>
      <c r="DF328" s="10">
        <f t="shared" si="809"/>
        <v>48.956040710544663</v>
      </c>
      <c r="DG328" s="1">
        <f t="shared" si="810"/>
        <v>0.97351002841044343</v>
      </c>
    </row>
    <row r="329" spans="1:111" ht="13" x14ac:dyDescent="0.15">
      <c r="A329" s="1" t="s">
        <v>413</v>
      </c>
      <c r="B329" s="2" t="s">
        <v>511</v>
      </c>
      <c r="C329" s="2" t="s">
        <v>345</v>
      </c>
      <c r="D329" s="3" t="s">
        <v>530</v>
      </c>
      <c r="G329" s="4" t="str">
        <f t="shared" si="678"/>
        <v>ok</v>
      </c>
      <c r="I329" s="5">
        <v>0</v>
      </c>
      <c r="J329" s="5">
        <v>1.4E-2</v>
      </c>
      <c r="K329" s="5"/>
      <c r="L329" s="5"/>
      <c r="M329" s="5">
        <v>0</v>
      </c>
      <c r="N329" s="5">
        <v>0</v>
      </c>
      <c r="O329" s="5"/>
      <c r="P329" s="5">
        <v>0</v>
      </c>
      <c r="Q329" s="5">
        <v>0</v>
      </c>
      <c r="R329" s="5">
        <v>67.153000000000006</v>
      </c>
      <c r="S329" s="5">
        <v>0</v>
      </c>
      <c r="T329" s="5"/>
      <c r="U329" s="5"/>
      <c r="V329" s="5">
        <v>33.234999999999999</v>
      </c>
      <c r="W329" s="5"/>
      <c r="X329" s="5">
        <v>3.7999999999999999E-2</v>
      </c>
      <c r="Y329" s="5">
        <v>3.6999999999999998E-2</v>
      </c>
      <c r="Z329" s="5"/>
      <c r="AA329" s="5"/>
      <c r="AB329" s="5"/>
      <c r="AC329" s="5"/>
      <c r="AD329" s="5"/>
      <c r="AE329" s="5">
        <v>0</v>
      </c>
      <c r="AF329" s="5"/>
      <c r="AG329" s="5"/>
      <c r="AH329" s="5"/>
      <c r="AI329" s="4">
        <f t="shared" si="745"/>
        <v>100.477</v>
      </c>
      <c r="AJ329" s="1"/>
      <c r="AL329" s="6">
        <f t="shared" si="746"/>
        <v>0</v>
      </c>
      <c r="AM329" s="6">
        <f t="shared" si="747"/>
        <v>1.2143202593404309E-2</v>
      </c>
      <c r="AN329" s="6" t="str">
        <f t="shared" si="748"/>
        <v/>
      </c>
      <c r="AO329" s="6" t="str">
        <f t="shared" si="749"/>
        <v/>
      </c>
      <c r="AP329" s="6">
        <f t="shared" si="750"/>
        <v>0</v>
      </c>
      <c r="AQ329" s="6">
        <f t="shared" si="751"/>
        <v>0</v>
      </c>
      <c r="AR329" s="6" t="str">
        <f t="shared" si="752"/>
        <v/>
      </c>
      <c r="AS329" s="6">
        <f t="shared" si="753"/>
        <v>0</v>
      </c>
      <c r="AT329" s="6">
        <f t="shared" si="754"/>
        <v>0</v>
      </c>
      <c r="AU329" s="6">
        <f t="shared" si="755"/>
        <v>49.744329577798325</v>
      </c>
      <c r="AV329" s="6">
        <f t="shared" si="756"/>
        <v>0</v>
      </c>
      <c r="AW329" s="6" t="str">
        <f t="shared" si="757"/>
        <v/>
      </c>
      <c r="AX329" s="6" t="str">
        <f t="shared" si="758"/>
        <v/>
      </c>
      <c r="AY329" s="6">
        <f t="shared" si="759"/>
        <v>50.204239785176632</v>
      </c>
      <c r="AZ329" s="6" t="str">
        <f t="shared" si="760"/>
        <v/>
      </c>
      <c r="BA329" s="6">
        <f t="shared" si="761"/>
        <v>2.4567791145277171E-2</v>
      </c>
      <c r="BB329" s="6">
        <f t="shared" si="762"/>
        <v>1.471964328637048E-2</v>
      </c>
      <c r="BC329" s="6" t="str">
        <f t="shared" si="763"/>
        <v/>
      </c>
      <c r="BD329" s="6" t="str">
        <f t="shared" si="764"/>
        <v/>
      </c>
      <c r="BE329" s="6" t="str">
        <f t="shared" si="765"/>
        <v/>
      </c>
      <c r="BF329" s="6" t="str">
        <f t="shared" si="766"/>
        <v/>
      </c>
      <c r="BG329" s="6" t="str">
        <f t="shared" si="767"/>
        <v/>
      </c>
      <c r="BH329" s="6">
        <f t="shared" si="768"/>
        <v>0</v>
      </c>
      <c r="BI329" s="6" t="str">
        <f t="shared" si="769"/>
        <v/>
      </c>
      <c r="BJ329" s="6" t="str">
        <f t="shared" si="770"/>
        <v/>
      </c>
      <c r="BK329" s="6" t="str">
        <f t="shared" si="771"/>
        <v/>
      </c>
      <c r="BM329" s="1">
        <v>2</v>
      </c>
      <c r="BN329" s="7">
        <f t="shared" si="772"/>
        <v>0</v>
      </c>
      <c r="BO329" s="8">
        <f t="shared" si="773"/>
        <v>2.4286405186808619E-4</v>
      </c>
      <c r="BP329" s="8" t="str">
        <f t="shared" si="774"/>
        <v/>
      </c>
      <c r="BQ329" s="8" t="str">
        <f t="shared" si="775"/>
        <v/>
      </c>
      <c r="BR329" s="8">
        <f t="shared" si="776"/>
        <v>0</v>
      </c>
      <c r="BS329" s="8">
        <f t="shared" si="777"/>
        <v>0</v>
      </c>
      <c r="BT329" s="8" t="str">
        <f t="shared" si="778"/>
        <v/>
      </c>
      <c r="BU329" s="8">
        <f t="shared" si="779"/>
        <v>0</v>
      </c>
      <c r="BV329" s="8">
        <f t="shared" si="780"/>
        <v>0</v>
      </c>
      <c r="BW329" s="8">
        <f t="shared" si="781"/>
        <v>0.99488659155596648</v>
      </c>
      <c r="BX329" s="8">
        <f t="shared" si="782"/>
        <v>0</v>
      </c>
      <c r="BZ329" s="7" t="str">
        <f t="shared" si="783"/>
        <v/>
      </c>
      <c r="CA329" s="8" t="str">
        <f t="shared" si="784"/>
        <v/>
      </c>
      <c r="CB329" s="8">
        <f t="shared" si="785"/>
        <v>1.0040847957035326</v>
      </c>
      <c r="CD329" s="7" t="str">
        <f t="shared" si="786"/>
        <v/>
      </c>
      <c r="CE329" s="8">
        <f t="shared" si="787"/>
        <v>4.9135582290554336E-4</v>
      </c>
      <c r="CF329" s="8">
        <f t="shared" si="788"/>
        <v>2.9439286572740961E-4</v>
      </c>
      <c r="CG329" s="8" t="str">
        <f t="shared" si="789"/>
        <v/>
      </c>
      <c r="CH329" s="8" t="str">
        <f t="shared" si="790"/>
        <v/>
      </c>
      <c r="CI329" s="8" t="str">
        <f t="shared" si="791"/>
        <v/>
      </c>
      <c r="CJ329" s="8">
        <f t="shared" si="792"/>
        <v>7.8574868863295292E-4</v>
      </c>
      <c r="CK329" s="7" t="str">
        <f t="shared" si="793"/>
        <v/>
      </c>
      <c r="CL329" s="8" t="str">
        <f t="shared" si="794"/>
        <v/>
      </c>
      <c r="CM329" s="8">
        <f t="shared" si="795"/>
        <v>0</v>
      </c>
      <c r="CO329" s="8" t="str">
        <f t="shared" si="796"/>
        <v/>
      </c>
      <c r="CP329" s="8" t="str">
        <f t="shared" si="797"/>
        <v/>
      </c>
      <c r="CQ329" s="8" t="str">
        <f t="shared" si="798"/>
        <v/>
      </c>
      <c r="CT329" s="9">
        <f t="shared" si="799"/>
        <v>0.45991020737830723</v>
      </c>
      <c r="CU329" s="9"/>
      <c r="CV329" s="3"/>
      <c r="CW329" s="3">
        <f t="shared" si="800"/>
        <v>2.4187603766862985E-4</v>
      </c>
      <c r="CX329" s="3">
        <f t="shared" si="801"/>
        <v>0.99083921578443857</v>
      </c>
      <c r="CY329" s="3">
        <f t="shared" si="802"/>
        <v>0</v>
      </c>
      <c r="CZ329" s="10">
        <f t="shared" si="803"/>
        <v>1.2143202593404309E-2</v>
      </c>
      <c r="DA329" s="3">
        <f t="shared" si="804"/>
        <v>0.99108109182210724</v>
      </c>
      <c r="DB329" s="3">
        <f t="shared" si="805"/>
        <v>0</v>
      </c>
      <c r="DC329" s="3">
        <f t="shared" si="806"/>
        <v>3.9287434431647651E-2</v>
      </c>
      <c r="DD329" s="3">
        <f t="shared" si="807"/>
        <v>0</v>
      </c>
      <c r="DE329" s="3">
        <f t="shared" si="808"/>
        <v>7.8255212308279412E-4</v>
      </c>
      <c r="DF329" s="10">
        <f t="shared" si="809"/>
        <v>49.756472780391732</v>
      </c>
      <c r="DG329" s="1">
        <f t="shared" si="810"/>
        <v>0.99157044872205047</v>
      </c>
    </row>
    <row r="330" spans="1:111" ht="13" x14ac:dyDescent="0.15">
      <c r="A330" s="1" t="s">
        <v>413</v>
      </c>
      <c r="B330" s="2" t="s">
        <v>511</v>
      </c>
      <c r="C330" s="2" t="s">
        <v>346</v>
      </c>
      <c r="D330" s="3" t="s">
        <v>530</v>
      </c>
      <c r="G330" s="4" t="str">
        <f t="shared" si="678"/>
        <v>ok</v>
      </c>
      <c r="I330" s="5">
        <v>1.0999999999999999E-2</v>
      </c>
      <c r="J330" s="5">
        <v>3.4000000000000002E-2</v>
      </c>
      <c r="K330" s="5"/>
      <c r="L330" s="5"/>
      <c r="M330" s="5">
        <v>0</v>
      </c>
      <c r="N330" s="5">
        <v>0</v>
      </c>
      <c r="O330" s="5"/>
      <c r="P330" s="5">
        <v>0</v>
      </c>
      <c r="Q330" s="5">
        <v>0</v>
      </c>
      <c r="R330" s="5">
        <v>66.692999999999998</v>
      </c>
      <c r="S330" s="5">
        <v>4.1000000000000002E-2</v>
      </c>
      <c r="T330" s="5"/>
      <c r="U330" s="5"/>
      <c r="V330" s="5">
        <v>33.192999999999998</v>
      </c>
      <c r="W330" s="5"/>
      <c r="X330" s="5">
        <v>3.5000000000000003E-2</v>
      </c>
      <c r="Y330" s="5">
        <v>0</v>
      </c>
      <c r="Z330" s="5"/>
      <c r="AA330" s="5"/>
      <c r="AB330" s="5"/>
      <c r="AC330" s="5"/>
      <c r="AD330" s="5"/>
      <c r="AE330" s="5">
        <v>0</v>
      </c>
      <c r="AF330" s="5"/>
      <c r="AG330" s="5"/>
      <c r="AH330" s="5"/>
      <c r="AI330" s="4">
        <f t="shared" si="745"/>
        <v>100.00699999999999</v>
      </c>
      <c r="AJ330" s="1"/>
      <c r="AL330" s="6">
        <f t="shared" si="746"/>
        <v>9.7360058497400499E-3</v>
      </c>
      <c r="AM330" s="6">
        <f t="shared" si="747"/>
        <v>2.9604381704015803E-2</v>
      </c>
      <c r="AN330" s="6" t="str">
        <f t="shared" si="748"/>
        <v/>
      </c>
      <c r="AO330" s="6" t="str">
        <f t="shared" si="749"/>
        <v/>
      </c>
      <c r="AP330" s="6">
        <f t="shared" si="750"/>
        <v>0</v>
      </c>
      <c r="AQ330" s="6">
        <f t="shared" si="751"/>
        <v>0</v>
      </c>
      <c r="AR330" s="6" t="str">
        <f t="shared" si="752"/>
        <v/>
      </c>
      <c r="AS330" s="6">
        <f t="shared" si="753"/>
        <v>0</v>
      </c>
      <c r="AT330" s="6">
        <f t="shared" si="754"/>
        <v>0</v>
      </c>
      <c r="AU330" s="6">
        <f t="shared" si="755"/>
        <v>49.594131520253598</v>
      </c>
      <c r="AV330" s="6">
        <f t="shared" si="756"/>
        <v>9.6217812495303298E-3</v>
      </c>
      <c r="AW330" s="6" t="str">
        <f t="shared" si="757"/>
        <v/>
      </c>
      <c r="AX330" s="6" t="str">
        <f t="shared" si="758"/>
        <v/>
      </c>
      <c r="AY330" s="6">
        <f t="shared" si="759"/>
        <v>50.334190804061727</v>
      </c>
      <c r="AZ330" s="6" t="str">
        <f t="shared" si="760"/>
        <v/>
      </c>
      <c r="BA330" s="6">
        <f t="shared" si="761"/>
        <v>2.2715506881389045E-2</v>
      </c>
      <c r="BB330" s="6">
        <f t="shared" si="762"/>
        <v>0</v>
      </c>
      <c r="BC330" s="6" t="str">
        <f t="shared" si="763"/>
        <v/>
      </c>
      <c r="BD330" s="6" t="str">
        <f t="shared" si="764"/>
        <v/>
      </c>
      <c r="BE330" s="6" t="str">
        <f t="shared" si="765"/>
        <v/>
      </c>
      <c r="BF330" s="6" t="str">
        <f t="shared" si="766"/>
        <v/>
      </c>
      <c r="BG330" s="6" t="str">
        <f t="shared" si="767"/>
        <v/>
      </c>
      <c r="BH330" s="6">
        <f t="shared" si="768"/>
        <v>0</v>
      </c>
      <c r="BI330" s="6" t="str">
        <f t="shared" si="769"/>
        <v/>
      </c>
      <c r="BJ330" s="6" t="str">
        <f t="shared" si="770"/>
        <v/>
      </c>
      <c r="BK330" s="6" t="str">
        <f t="shared" si="771"/>
        <v/>
      </c>
      <c r="BM330" s="1">
        <v>2</v>
      </c>
      <c r="BN330" s="7">
        <f t="shared" si="772"/>
        <v>1.9472011699480101E-4</v>
      </c>
      <c r="BO330" s="8">
        <f t="shared" si="773"/>
        <v>5.9208763408031607E-4</v>
      </c>
      <c r="BP330" s="8" t="str">
        <f t="shared" si="774"/>
        <v/>
      </c>
      <c r="BQ330" s="8" t="str">
        <f t="shared" si="775"/>
        <v/>
      </c>
      <c r="BR330" s="8">
        <f t="shared" si="776"/>
        <v>0</v>
      </c>
      <c r="BS330" s="8">
        <f t="shared" si="777"/>
        <v>0</v>
      </c>
      <c r="BT330" s="8" t="str">
        <f t="shared" si="778"/>
        <v/>
      </c>
      <c r="BU330" s="8">
        <f t="shared" si="779"/>
        <v>0</v>
      </c>
      <c r="BV330" s="8">
        <f t="shared" si="780"/>
        <v>0</v>
      </c>
      <c r="BW330" s="8">
        <f t="shared" si="781"/>
        <v>0.99188263040507196</v>
      </c>
      <c r="BX330" s="8">
        <f t="shared" si="782"/>
        <v>1.924356249906066E-4</v>
      </c>
      <c r="BZ330" s="7" t="str">
        <f t="shared" si="783"/>
        <v/>
      </c>
      <c r="CA330" s="8" t="str">
        <f t="shared" si="784"/>
        <v/>
      </c>
      <c r="CB330" s="8">
        <f t="shared" si="785"/>
        <v>1.0066838160812346</v>
      </c>
      <c r="CD330" s="7" t="str">
        <f t="shared" si="786"/>
        <v/>
      </c>
      <c r="CE330" s="8">
        <f t="shared" si="787"/>
        <v>4.543101376277809E-4</v>
      </c>
      <c r="CF330" s="8">
        <f t="shared" si="788"/>
        <v>0</v>
      </c>
      <c r="CG330" s="8" t="str">
        <f t="shared" si="789"/>
        <v/>
      </c>
      <c r="CH330" s="8" t="str">
        <f t="shared" si="790"/>
        <v/>
      </c>
      <c r="CI330" s="8" t="str">
        <f t="shared" si="791"/>
        <v/>
      </c>
      <c r="CJ330" s="8">
        <f t="shared" si="792"/>
        <v>4.543101376277809E-4</v>
      </c>
      <c r="CK330" s="7" t="str">
        <f t="shared" si="793"/>
        <v/>
      </c>
      <c r="CL330" s="8" t="str">
        <f t="shared" si="794"/>
        <v/>
      </c>
      <c r="CM330" s="8">
        <f t="shared" si="795"/>
        <v>0</v>
      </c>
      <c r="CO330" s="8" t="str">
        <f t="shared" si="796"/>
        <v/>
      </c>
      <c r="CP330" s="8" t="str">
        <f t="shared" si="797"/>
        <v/>
      </c>
      <c r="CQ330" s="8" t="str">
        <f t="shared" si="798"/>
        <v/>
      </c>
      <c r="CT330" s="9">
        <f t="shared" si="799"/>
        <v>0.74005928380812946</v>
      </c>
      <c r="CU330" s="9"/>
      <c r="CV330" s="3"/>
      <c r="CW330" s="3">
        <f t="shared" si="800"/>
        <v>5.8815650417939913E-4</v>
      </c>
      <c r="CX330" s="3">
        <f t="shared" si="801"/>
        <v>0.98529708589755638</v>
      </c>
      <c r="CY330" s="3">
        <f t="shared" si="802"/>
        <v>1.9115796034122195E-4</v>
      </c>
      <c r="CZ330" s="10">
        <f t="shared" si="803"/>
        <v>3.9340387553755851E-2</v>
      </c>
      <c r="DA330" s="3">
        <f t="shared" si="804"/>
        <v>0.98607866968633517</v>
      </c>
      <c r="DB330" s="3">
        <f t="shared" si="805"/>
        <v>1.9107173085887943E-4</v>
      </c>
      <c r="DC330" s="3">
        <f t="shared" si="806"/>
        <v>3.2337288130919378E-2</v>
      </c>
      <c r="DD330" s="3">
        <f t="shared" si="807"/>
        <v>1.9107173085887943E-4</v>
      </c>
      <c r="DE330" s="3">
        <f t="shared" si="808"/>
        <v>4.5129377305010756E-4</v>
      </c>
      <c r="DF330" s="10">
        <f t="shared" si="809"/>
        <v>49.633471907807355</v>
      </c>
      <c r="DG330" s="1">
        <f t="shared" si="810"/>
        <v>0.98652996345938537</v>
      </c>
    </row>
    <row r="331" spans="1:111" ht="13" x14ac:dyDescent="0.15">
      <c r="A331" s="1" t="s">
        <v>413</v>
      </c>
      <c r="B331" s="2" t="s">
        <v>511</v>
      </c>
      <c r="C331" s="2" t="s">
        <v>347</v>
      </c>
      <c r="D331" s="3" t="s">
        <v>530</v>
      </c>
      <c r="G331" s="4" t="str">
        <f t="shared" si="678"/>
        <v>ok</v>
      </c>
      <c r="I331" s="5">
        <v>0</v>
      </c>
      <c r="J331" s="5">
        <v>0.193</v>
      </c>
      <c r="K331" s="5"/>
      <c r="L331" s="5"/>
      <c r="M331" s="5">
        <v>0</v>
      </c>
      <c r="N331" s="5">
        <v>0.16400000000000001</v>
      </c>
      <c r="O331" s="5"/>
      <c r="P331" s="5">
        <v>0</v>
      </c>
      <c r="Q331" s="5">
        <v>0</v>
      </c>
      <c r="R331" s="5">
        <v>66.320999999999998</v>
      </c>
      <c r="S331" s="5">
        <v>0</v>
      </c>
      <c r="T331" s="5"/>
      <c r="U331" s="5"/>
      <c r="V331" s="5">
        <v>32.609000000000002</v>
      </c>
      <c r="W331" s="5"/>
      <c r="X331" s="5">
        <v>0.20799999999999999</v>
      </c>
      <c r="Y331" s="5">
        <v>1.7999999999999999E-2</v>
      </c>
      <c r="Z331" s="5"/>
      <c r="AA331" s="5"/>
      <c r="AB331" s="5"/>
      <c r="AC331" s="5"/>
      <c r="AD331" s="5"/>
      <c r="AE331" s="5">
        <v>1.6E-2</v>
      </c>
      <c r="AF331" s="5"/>
      <c r="AG331" s="5"/>
      <c r="AH331" s="5"/>
      <c r="AI331" s="4">
        <f t="shared" si="745"/>
        <v>99.529000000000011</v>
      </c>
      <c r="AJ331" s="1"/>
      <c r="AL331" s="6">
        <f t="shared" si="746"/>
        <v>0</v>
      </c>
      <c r="AM331" s="6">
        <f t="shared" si="747"/>
        <v>0.16945541463681682</v>
      </c>
      <c r="AN331" s="6" t="str">
        <f t="shared" si="748"/>
        <v/>
      </c>
      <c r="AO331" s="6" t="str">
        <f t="shared" si="749"/>
        <v/>
      </c>
      <c r="AP331" s="6">
        <f t="shared" si="750"/>
        <v>0</v>
      </c>
      <c r="AQ331" s="6">
        <f t="shared" si="751"/>
        <v>7.4547460418062567E-2</v>
      </c>
      <c r="AR331" s="6" t="str">
        <f t="shared" si="752"/>
        <v/>
      </c>
      <c r="AS331" s="6">
        <f t="shared" si="753"/>
        <v>0</v>
      </c>
      <c r="AT331" s="6">
        <f t="shared" si="754"/>
        <v>0</v>
      </c>
      <c r="AU331" s="6">
        <f t="shared" si="755"/>
        <v>49.730424379612835</v>
      </c>
      <c r="AV331" s="6">
        <f t="shared" si="756"/>
        <v>0</v>
      </c>
      <c r="AW331" s="6" t="str">
        <f t="shared" si="757"/>
        <v/>
      </c>
      <c r="AX331" s="6" t="str">
        <f t="shared" si="758"/>
        <v/>
      </c>
      <c r="AY331" s="6">
        <f t="shared" si="759"/>
        <v>49.8626239936941</v>
      </c>
      <c r="AZ331" s="6" t="str">
        <f t="shared" si="760"/>
        <v/>
      </c>
      <c r="BA331" s="6">
        <f t="shared" si="761"/>
        <v>0.13612528004704591</v>
      </c>
      <c r="BB331" s="6">
        <f t="shared" si="762"/>
        <v>7.2487146358098812E-3</v>
      </c>
      <c r="BC331" s="6" t="str">
        <f t="shared" si="763"/>
        <v/>
      </c>
      <c r="BD331" s="6" t="str">
        <f t="shared" si="764"/>
        <v/>
      </c>
      <c r="BE331" s="6" t="str">
        <f t="shared" si="765"/>
        <v/>
      </c>
      <c r="BF331" s="6" t="str">
        <f t="shared" si="766"/>
        <v/>
      </c>
      <c r="BG331" s="6" t="str">
        <f t="shared" si="767"/>
        <v/>
      </c>
      <c r="BH331" s="6">
        <f t="shared" si="768"/>
        <v>1.957475695532165E-2</v>
      </c>
      <c r="BI331" s="6" t="str">
        <f t="shared" si="769"/>
        <v/>
      </c>
      <c r="BJ331" s="6" t="str">
        <f t="shared" si="770"/>
        <v/>
      </c>
      <c r="BK331" s="6" t="str">
        <f t="shared" si="771"/>
        <v/>
      </c>
      <c r="BM331" s="1">
        <v>2</v>
      </c>
      <c r="BN331" s="7">
        <f t="shared" si="772"/>
        <v>0</v>
      </c>
      <c r="BO331" s="8">
        <f t="shared" si="773"/>
        <v>3.3891082927363365E-3</v>
      </c>
      <c r="BP331" s="8" t="str">
        <f t="shared" si="774"/>
        <v/>
      </c>
      <c r="BQ331" s="8" t="str">
        <f t="shared" si="775"/>
        <v/>
      </c>
      <c r="BR331" s="8">
        <f t="shared" si="776"/>
        <v>0</v>
      </c>
      <c r="BS331" s="8">
        <f t="shared" si="777"/>
        <v>1.4909492083612513E-3</v>
      </c>
      <c r="BT331" s="8" t="str">
        <f t="shared" si="778"/>
        <v/>
      </c>
      <c r="BU331" s="8">
        <f t="shared" si="779"/>
        <v>0</v>
      </c>
      <c r="BV331" s="8">
        <f t="shared" si="780"/>
        <v>0</v>
      </c>
      <c r="BW331" s="8">
        <f t="shared" si="781"/>
        <v>0.99460848759225673</v>
      </c>
      <c r="BX331" s="8">
        <f t="shared" si="782"/>
        <v>0</v>
      </c>
      <c r="BZ331" s="7" t="str">
        <f t="shared" si="783"/>
        <v/>
      </c>
      <c r="CA331" s="8" t="str">
        <f t="shared" si="784"/>
        <v/>
      </c>
      <c r="CB331" s="8">
        <f t="shared" si="785"/>
        <v>0.99725247987388199</v>
      </c>
      <c r="CD331" s="7" t="str">
        <f t="shared" si="786"/>
        <v/>
      </c>
      <c r="CE331" s="8">
        <f t="shared" si="787"/>
        <v>2.7225056009409182E-3</v>
      </c>
      <c r="CF331" s="8">
        <f t="shared" si="788"/>
        <v>1.4497429271619763E-4</v>
      </c>
      <c r="CG331" s="8" t="str">
        <f t="shared" si="789"/>
        <v/>
      </c>
      <c r="CH331" s="8" t="str">
        <f t="shared" si="790"/>
        <v/>
      </c>
      <c r="CI331" s="8" t="str">
        <f t="shared" si="791"/>
        <v/>
      </c>
      <c r="CJ331" s="8">
        <f t="shared" si="792"/>
        <v>2.8674798936571158E-3</v>
      </c>
      <c r="CK331" s="7" t="str">
        <f t="shared" si="793"/>
        <v/>
      </c>
      <c r="CL331" s="8" t="str">
        <f t="shared" si="794"/>
        <v/>
      </c>
      <c r="CM331" s="8">
        <f t="shared" si="795"/>
        <v>3.9149513910643303E-4</v>
      </c>
      <c r="CO331" s="8" t="str">
        <f t="shared" si="796"/>
        <v/>
      </c>
      <c r="CP331" s="8" t="str">
        <f t="shared" si="797"/>
        <v/>
      </c>
      <c r="CQ331" s="8" t="str">
        <f t="shared" si="798"/>
        <v/>
      </c>
      <c r="CT331" s="9">
        <f t="shared" si="799"/>
        <v>0.13219961408126579</v>
      </c>
      <c r="CU331" s="9"/>
      <c r="CV331" s="3"/>
      <c r="CW331" s="3">
        <f t="shared" si="800"/>
        <v>3.3984455903934593E-3</v>
      </c>
      <c r="CX331" s="3">
        <f t="shared" si="801"/>
        <v>0.99734872328223267</v>
      </c>
      <c r="CY331" s="3">
        <f t="shared" si="802"/>
        <v>0</v>
      </c>
      <c r="CZ331" s="10">
        <f t="shared" si="803"/>
        <v>0.16945541463681682</v>
      </c>
      <c r="DA331" s="3">
        <f t="shared" si="804"/>
        <v>1.0007471688726262</v>
      </c>
      <c r="DB331" s="3">
        <f t="shared" si="805"/>
        <v>0</v>
      </c>
      <c r="DC331" s="3">
        <f t="shared" si="806"/>
        <v>0.1433739946828558</v>
      </c>
      <c r="DD331" s="3">
        <f t="shared" si="807"/>
        <v>1.4907703758935049E-3</v>
      </c>
      <c r="DE331" s="3">
        <f t="shared" si="808"/>
        <v>2.8753800582373614E-3</v>
      </c>
      <c r="DF331" s="10">
        <f t="shared" si="809"/>
        <v>49.899879794249649</v>
      </c>
      <c r="DG331" s="1">
        <f t="shared" si="810"/>
        <v>1.0034771752209535</v>
      </c>
    </row>
    <row r="332" spans="1:111" ht="13" x14ac:dyDescent="0.15">
      <c r="A332" s="1" t="s">
        <v>413</v>
      </c>
      <c r="B332" s="2" t="s">
        <v>511</v>
      </c>
      <c r="C332" s="2" t="s">
        <v>348</v>
      </c>
      <c r="D332" s="3" t="s">
        <v>530</v>
      </c>
      <c r="G332" s="4" t="str">
        <f t="shared" si="678"/>
        <v>ok</v>
      </c>
      <c r="I332" s="5">
        <v>0</v>
      </c>
      <c r="J332" s="5">
        <v>0.35099999999999998</v>
      </c>
      <c r="K332" s="5"/>
      <c r="L332" s="5"/>
      <c r="M332" s="5">
        <v>1.079</v>
      </c>
      <c r="N332" s="5">
        <v>0.128</v>
      </c>
      <c r="O332" s="5"/>
      <c r="P332" s="5">
        <v>0</v>
      </c>
      <c r="Q332" s="5">
        <v>0.04</v>
      </c>
      <c r="R332" s="5">
        <v>64.569999999999993</v>
      </c>
      <c r="S332" s="5">
        <v>0.26400000000000001</v>
      </c>
      <c r="T332" s="5"/>
      <c r="U332" s="5"/>
      <c r="V332" s="5">
        <v>32.363</v>
      </c>
      <c r="W332" s="5"/>
      <c r="X332" s="5">
        <v>0.57399999999999995</v>
      </c>
      <c r="Y332" s="5">
        <v>5.0999999999999997E-2</v>
      </c>
      <c r="Z332" s="5"/>
      <c r="AA332" s="5"/>
      <c r="AB332" s="5"/>
      <c r="AC332" s="5"/>
      <c r="AD332" s="5"/>
      <c r="AE332" s="5">
        <v>8.0000000000000002E-3</v>
      </c>
      <c r="AF332" s="5"/>
      <c r="AG332" s="5"/>
      <c r="AH332" s="5"/>
      <c r="AI332" s="4">
        <f t="shared" si="745"/>
        <v>99.427999999999983</v>
      </c>
      <c r="AJ332" s="1"/>
      <c r="AL332" s="6">
        <f t="shared" si="746"/>
        <v>0</v>
      </c>
      <c r="AM332" s="6">
        <f t="shared" si="747"/>
        <v>0.30945324561687598</v>
      </c>
      <c r="AN332" s="6" t="str">
        <f t="shared" si="748"/>
        <v/>
      </c>
      <c r="AO332" s="6" t="str">
        <f t="shared" si="749"/>
        <v/>
      </c>
      <c r="AP332" s="6">
        <f t="shared" si="750"/>
        <v>0.8359984016375297</v>
      </c>
      <c r="AQ332" s="6">
        <f t="shared" si="751"/>
        <v>5.8423659804100823E-2</v>
      </c>
      <c r="AR332" s="6" t="str">
        <f t="shared" si="752"/>
        <v/>
      </c>
      <c r="AS332" s="6">
        <f t="shared" si="753"/>
        <v>0</v>
      </c>
      <c r="AT332" s="6">
        <f t="shared" si="754"/>
        <v>1.7519568315380356E-2</v>
      </c>
      <c r="AU332" s="6">
        <f t="shared" si="755"/>
        <v>48.617393317073436</v>
      </c>
      <c r="AV332" s="6">
        <f t="shared" si="756"/>
        <v>6.2731604631956872E-2</v>
      </c>
      <c r="AW332" s="6" t="str">
        <f t="shared" si="757"/>
        <v/>
      </c>
      <c r="AX332" s="6" t="str">
        <f t="shared" si="758"/>
        <v/>
      </c>
      <c r="AY332" s="6">
        <f t="shared" si="759"/>
        <v>49.69082483876447</v>
      </c>
      <c r="AZ332" s="6" t="str">
        <f t="shared" si="760"/>
        <v/>
      </c>
      <c r="BA332" s="6">
        <f t="shared" si="761"/>
        <v>0.37720472806928118</v>
      </c>
      <c r="BB332" s="6">
        <f t="shared" si="762"/>
        <v>2.0622839321129641E-2</v>
      </c>
      <c r="BC332" s="6" t="str">
        <f t="shared" si="763"/>
        <v/>
      </c>
      <c r="BD332" s="6" t="str">
        <f t="shared" si="764"/>
        <v/>
      </c>
      <c r="BE332" s="6" t="str">
        <f t="shared" si="765"/>
        <v/>
      </c>
      <c r="BF332" s="6" t="str">
        <f t="shared" si="766"/>
        <v/>
      </c>
      <c r="BG332" s="6" t="str">
        <f t="shared" si="767"/>
        <v/>
      </c>
      <c r="BH332" s="6">
        <f t="shared" si="768"/>
        <v>9.8277967658077798E-3</v>
      </c>
      <c r="BI332" s="6" t="str">
        <f t="shared" si="769"/>
        <v/>
      </c>
      <c r="BJ332" s="6" t="str">
        <f t="shared" si="770"/>
        <v/>
      </c>
      <c r="BK332" s="6" t="str">
        <f t="shared" si="771"/>
        <v/>
      </c>
      <c r="BM332" s="1">
        <v>2</v>
      </c>
      <c r="BN332" s="7">
        <f t="shared" si="772"/>
        <v>0</v>
      </c>
      <c r="BO332" s="8">
        <f t="shared" si="773"/>
        <v>6.18906491233752E-3</v>
      </c>
      <c r="BP332" s="8" t="str">
        <f t="shared" si="774"/>
        <v/>
      </c>
      <c r="BQ332" s="8" t="str">
        <f t="shared" si="775"/>
        <v/>
      </c>
      <c r="BR332" s="8">
        <f t="shared" si="776"/>
        <v>1.6719968032750596E-2</v>
      </c>
      <c r="BS332" s="8">
        <f t="shared" si="777"/>
        <v>1.1684731960820165E-3</v>
      </c>
      <c r="BT332" s="8" t="str">
        <f t="shared" si="778"/>
        <v/>
      </c>
      <c r="BU332" s="8">
        <f t="shared" si="779"/>
        <v>0</v>
      </c>
      <c r="BV332" s="8">
        <f t="shared" si="780"/>
        <v>3.503913663076071E-4</v>
      </c>
      <c r="BW332" s="8">
        <f t="shared" si="781"/>
        <v>0.97234786634146875</v>
      </c>
      <c r="BX332" s="8">
        <f t="shared" si="782"/>
        <v>1.2546320926391373E-3</v>
      </c>
      <c r="BZ332" s="7" t="str">
        <f t="shared" si="783"/>
        <v/>
      </c>
      <c r="CA332" s="8" t="str">
        <f t="shared" si="784"/>
        <v/>
      </c>
      <c r="CB332" s="8">
        <f t="shared" si="785"/>
        <v>0.99381649677528938</v>
      </c>
      <c r="CD332" s="7" t="str">
        <f t="shared" si="786"/>
        <v/>
      </c>
      <c r="CE332" s="8">
        <f t="shared" si="787"/>
        <v>7.5440945613856232E-3</v>
      </c>
      <c r="CF332" s="8">
        <f t="shared" si="788"/>
        <v>4.124567864225928E-4</v>
      </c>
      <c r="CG332" s="8" t="str">
        <f t="shared" si="789"/>
        <v/>
      </c>
      <c r="CH332" s="8" t="str">
        <f t="shared" si="790"/>
        <v/>
      </c>
      <c r="CI332" s="8" t="str">
        <f t="shared" si="791"/>
        <v/>
      </c>
      <c r="CJ332" s="8">
        <f t="shared" si="792"/>
        <v>7.9565513478082155E-3</v>
      </c>
      <c r="CK332" s="7" t="str">
        <f t="shared" si="793"/>
        <v/>
      </c>
      <c r="CL332" s="8" t="str">
        <f t="shared" si="794"/>
        <v/>
      </c>
      <c r="CM332" s="8">
        <f t="shared" si="795"/>
        <v>1.9655593531615558E-4</v>
      </c>
      <c r="CO332" s="8" t="str">
        <f t="shared" si="796"/>
        <v/>
      </c>
      <c r="CP332" s="8" t="str">
        <f t="shared" si="797"/>
        <v/>
      </c>
      <c r="CQ332" s="8" t="str">
        <f t="shared" si="798"/>
        <v/>
      </c>
      <c r="CT332" s="9">
        <f t="shared" si="799"/>
        <v>1.0734315216910346</v>
      </c>
      <c r="CU332" s="9"/>
      <c r="CV332" s="3"/>
      <c r="CW332" s="3">
        <f t="shared" si="800"/>
        <v>6.2275731308744026E-3</v>
      </c>
      <c r="CX332" s="3">
        <f t="shared" si="801"/>
        <v>0.97839779224486456</v>
      </c>
      <c r="CY332" s="3">
        <f t="shared" si="802"/>
        <v>1.262438384460447E-3</v>
      </c>
      <c r="CZ332" s="10">
        <f t="shared" si="803"/>
        <v>0.32697281393225636</v>
      </c>
      <c r="DA332" s="3">
        <f t="shared" si="804"/>
        <v>0.98497793686901225</v>
      </c>
      <c r="DB332" s="3">
        <f t="shared" si="805"/>
        <v>1.2524115067677171E-3</v>
      </c>
      <c r="DC332" s="3">
        <f t="shared" si="806"/>
        <v>0.46055917202236768</v>
      </c>
      <c r="DD332" s="3">
        <f t="shared" si="807"/>
        <v>1.9109191804808318E-2</v>
      </c>
      <c r="DE332" s="3">
        <f t="shared" si="808"/>
        <v>8.006056826009059E-3</v>
      </c>
      <c r="DF332" s="10">
        <f t="shared" si="809"/>
        <v>48.944366131005694</v>
      </c>
      <c r="DG332" s="1">
        <f t="shared" si="810"/>
        <v>0.99256897061202665</v>
      </c>
    </row>
    <row r="333" spans="1:111" ht="13" x14ac:dyDescent="0.15">
      <c r="A333" s="1" t="s">
        <v>413</v>
      </c>
      <c r="B333" s="2" t="s">
        <v>511</v>
      </c>
      <c r="C333" s="2" t="s">
        <v>349</v>
      </c>
      <c r="D333" s="3" t="s">
        <v>530</v>
      </c>
      <c r="G333" s="4" t="str">
        <f t="shared" si="678"/>
        <v>ok</v>
      </c>
      <c r="I333" s="5">
        <v>0</v>
      </c>
      <c r="J333" s="5">
        <v>0.25900000000000001</v>
      </c>
      <c r="K333" s="5"/>
      <c r="L333" s="5"/>
      <c r="M333" s="5">
        <v>0</v>
      </c>
      <c r="N333" s="5">
        <v>0</v>
      </c>
      <c r="O333" s="5"/>
      <c r="P333" s="5">
        <v>0</v>
      </c>
      <c r="Q333" s="5">
        <v>0</v>
      </c>
      <c r="R333" s="5">
        <v>66.968999999999994</v>
      </c>
      <c r="S333" s="5">
        <v>0</v>
      </c>
      <c r="T333" s="5"/>
      <c r="U333" s="5"/>
      <c r="V333" s="5">
        <v>33.252000000000002</v>
      </c>
      <c r="W333" s="5"/>
      <c r="X333" s="5">
        <v>3.6999999999999998E-2</v>
      </c>
      <c r="Y333" s="5">
        <v>1.9E-2</v>
      </c>
      <c r="Z333" s="5"/>
      <c r="AA333" s="5"/>
      <c r="AB333" s="5"/>
      <c r="AC333" s="5"/>
      <c r="AD333" s="5"/>
      <c r="AE333" s="5">
        <v>5.0000000000000001E-3</v>
      </c>
      <c r="AF333" s="5"/>
      <c r="AG333" s="5"/>
      <c r="AH333" s="5"/>
      <c r="AI333" s="4">
        <f t="shared" si="745"/>
        <v>100.541</v>
      </c>
      <c r="AJ333" s="1"/>
      <c r="AL333" s="6">
        <f t="shared" si="746"/>
        <v>0</v>
      </c>
      <c r="AM333" s="6">
        <f t="shared" si="747"/>
        <v>0.22442455073720685</v>
      </c>
      <c r="AN333" s="6" t="str">
        <f t="shared" si="748"/>
        <v/>
      </c>
      <c r="AO333" s="6" t="str">
        <f t="shared" si="749"/>
        <v/>
      </c>
      <c r="AP333" s="6">
        <f t="shared" si="750"/>
        <v>0</v>
      </c>
      <c r="AQ333" s="6">
        <f t="shared" si="751"/>
        <v>0</v>
      </c>
      <c r="AR333" s="6" t="str">
        <f t="shared" si="752"/>
        <v/>
      </c>
      <c r="AS333" s="6">
        <f t="shared" si="753"/>
        <v>0</v>
      </c>
      <c r="AT333" s="6">
        <f t="shared" si="754"/>
        <v>0</v>
      </c>
      <c r="AU333" s="6">
        <f t="shared" si="755"/>
        <v>49.558410909445662</v>
      </c>
      <c r="AV333" s="6">
        <f t="shared" si="756"/>
        <v>0</v>
      </c>
      <c r="AW333" s="6" t="str">
        <f t="shared" si="757"/>
        <v/>
      </c>
      <c r="AX333" s="6" t="str">
        <f t="shared" si="758"/>
        <v/>
      </c>
      <c r="AY333" s="6">
        <f t="shared" si="759"/>
        <v>50.179679052686112</v>
      </c>
      <c r="AZ333" s="6" t="str">
        <f t="shared" si="760"/>
        <v/>
      </c>
      <c r="BA333" s="6">
        <f t="shared" si="761"/>
        <v>2.3897343944934046E-2</v>
      </c>
      <c r="BB333" s="6">
        <f t="shared" si="762"/>
        <v>7.5511753911025005E-3</v>
      </c>
      <c r="BC333" s="6" t="str">
        <f t="shared" si="763"/>
        <v/>
      </c>
      <c r="BD333" s="6" t="str">
        <f t="shared" si="764"/>
        <v/>
      </c>
      <c r="BE333" s="6" t="str">
        <f t="shared" si="765"/>
        <v/>
      </c>
      <c r="BF333" s="6" t="str">
        <f t="shared" si="766"/>
        <v/>
      </c>
      <c r="BG333" s="6" t="str">
        <f t="shared" si="767"/>
        <v/>
      </c>
      <c r="BH333" s="6">
        <f t="shared" si="768"/>
        <v>6.0369677950001923E-3</v>
      </c>
      <c r="BI333" s="6" t="str">
        <f t="shared" si="769"/>
        <v/>
      </c>
      <c r="BJ333" s="6" t="str">
        <f t="shared" si="770"/>
        <v/>
      </c>
      <c r="BK333" s="6" t="str">
        <f t="shared" si="771"/>
        <v/>
      </c>
      <c r="BM333" s="1">
        <v>2</v>
      </c>
      <c r="BN333" s="7">
        <f t="shared" si="772"/>
        <v>0</v>
      </c>
      <c r="BO333" s="8">
        <f t="shared" si="773"/>
        <v>4.4884910147441372E-3</v>
      </c>
      <c r="BP333" s="8" t="str">
        <f t="shared" si="774"/>
        <v/>
      </c>
      <c r="BQ333" s="8" t="str">
        <f t="shared" si="775"/>
        <v/>
      </c>
      <c r="BR333" s="8">
        <f t="shared" si="776"/>
        <v>0</v>
      </c>
      <c r="BS333" s="8">
        <f t="shared" si="777"/>
        <v>0</v>
      </c>
      <c r="BT333" s="8" t="str">
        <f t="shared" si="778"/>
        <v/>
      </c>
      <c r="BU333" s="8">
        <f t="shared" si="779"/>
        <v>0</v>
      </c>
      <c r="BV333" s="8">
        <f t="shared" si="780"/>
        <v>0</v>
      </c>
      <c r="BW333" s="8">
        <f t="shared" si="781"/>
        <v>0.99116821818891321</v>
      </c>
      <c r="BX333" s="8">
        <f t="shared" si="782"/>
        <v>0</v>
      </c>
      <c r="BZ333" s="7" t="str">
        <f t="shared" si="783"/>
        <v/>
      </c>
      <c r="CA333" s="8" t="str">
        <f t="shared" si="784"/>
        <v/>
      </c>
      <c r="CB333" s="8">
        <f t="shared" si="785"/>
        <v>1.0035935810537222</v>
      </c>
      <c r="CD333" s="7" t="str">
        <f t="shared" si="786"/>
        <v/>
      </c>
      <c r="CE333" s="8">
        <f t="shared" si="787"/>
        <v>4.7794687889868092E-4</v>
      </c>
      <c r="CF333" s="8">
        <f t="shared" si="788"/>
        <v>1.5102350782205E-4</v>
      </c>
      <c r="CG333" s="8" t="str">
        <f t="shared" si="789"/>
        <v/>
      </c>
      <c r="CH333" s="8" t="str">
        <f t="shared" si="790"/>
        <v/>
      </c>
      <c r="CI333" s="8" t="str">
        <f t="shared" si="791"/>
        <v/>
      </c>
      <c r="CJ333" s="8">
        <f t="shared" si="792"/>
        <v>6.2897038672073092E-4</v>
      </c>
      <c r="CK333" s="7" t="str">
        <f t="shared" si="793"/>
        <v/>
      </c>
      <c r="CL333" s="8" t="str">
        <f t="shared" si="794"/>
        <v/>
      </c>
      <c r="CM333" s="8">
        <f t="shared" si="795"/>
        <v>1.2073935590000384E-4</v>
      </c>
      <c r="CO333" s="8" t="str">
        <f t="shared" si="796"/>
        <v/>
      </c>
      <c r="CP333" s="8" t="str">
        <f t="shared" si="797"/>
        <v/>
      </c>
      <c r="CQ333" s="8" t="str">
        <f t="shared" si="798"/>
        <v/>
      </c>
      <c r="CT333" s="9">
        <f t="shared" si="799"/>
        <v>0.62126814324044943</v>
      </c>
      <c r="CU333" s="9"/>
      <c r="CV333" s="3"/>
      <c r="CW333" s="3">
        <f t="shared" si="800"/>
        <v>4.4724190145092897E-3</v>
      </c>
      <c r="CX333" s="3">
        <f t="shared" si="801"/>
        <v>0.9876191287993662</v>
      </c>
      <c r="CY333" s="3">
        <f t="shared" si="802"/>
        <v>0</v>
      </c>
      <c r="CZ333" s="10">
        <f t="shared" si="803"/>
        <v>0.22442455073720685</v>
      </c>
      <c r="DA333" s="3">
        <f t="shared" si="804"/>
        <v>0.99209154781387543</v>
      </c>
      <c r="DB333" s="3">
        <f t="shared" si="805"/>
        <v>0</v>
      </c>
      <c r="DC333" s="3">
        <f t="shared" si="806"/>
        <v>3.1448519336036547E-2</v>
      </c>
      <c r="DD333" s="3">
        <f t="shared" si="807"/>
        <v>0</v>
      </c>
      <c r="DE333" s="3">
        <f t="shared" si="808"/>
        <v>6.2671822398499598E-4</v>
      </c>
      <c r="DF333" s="10">
        <f t="shared" si="809"/>
        <v>49.782835460182866</v>
      </c>
      <c r="DG333" s="1">
        <f t="shared" si="810"/>
        <v>0.99256778330194695</v>
      </c>
    </row>
    <row r="334" spans="1:111" ht="13" x14ac:dyDescent="0.15">
      <c r="A334" s="1" t="s">
        <v>413</v>
      </c>
      <c r="B334" s="2" t="s">
        <v>511</v>
      </c>
      <c r="C334" s="2" t="s">
        <v>350</v>
      </c>
      <c r="D334" s="3" t="s">
        <v>530</v>
      </c>
      <c r="G334" s="4" t="str">
        <f t="shared" si="678"/>
        <v>ok</v>
      </c>
      <c r="I334" s="5">
        <v>0</v>
      </c>
      <c r="J334" s="5">
        <v>0.27</v>
      </c>
      <c r="K334" s="5"/>
      <c r="L334" s="5"/>
      <c r="M334" s="5">
        <v>0.29099999999999998</v>
      </c>
      <c r="N334" s="5">
        <v>0</v>
      </c>
      <c r="O334" s="5"/>
      <c r="P334" s="5">
        <v>0</v>
      </c>
      <c r="Q334" s="5">
        <v>0</v>
      </c>
      <c r="R334" s="5">
        <v>66.290000000000006</v>
      </c>
      <c r="S334" s="5">
        <v>3.6999999999999998E-2</v>
      </c>
      <c r="T334" s="5"/>
      <c r="U334" s="5"/>
      <c r="V334" s="5">
        <v>33.119</v>
      </c>
      <c r="W334" s="5"/>
      <c r="X334" s="5">
        <v>0.09</v>
      </c>
      <c r="Y334" s="5">
        <v>0</v>
      </c>
      <c r="Z334" s="5"/>
      <c r="AA334" s="5"/>
      <c r="AB334" s="5"/>
      <c r="AC334" s="5"/>
      <c r="AD334" s="5"/>
      <c r="AE334" s="5">
        <v>0</v>
      </c>
      <c r="AF334" s="5"/>
      <c r="AG334" s="5"/>
      <c r="AH334" s="5"/>
      <c r="AI334" s="4">
        <f t="shared" si="745"/>
        <v>100.09700000000001</v>
      </c>
      <c r="AJ334" s="1"/>
      <c r="AL334" s="6">
        <f t="shared" si="746"/>
        <v>0</v>
      </c>
      <c r="AM334" s="6">
        <f t="shared" si="747"/>
        <v>0.23499658905525503</v>
      </c>
      <c r="AN334" s="6" t="str">
        <f t="shared" si="748"/>
        <v/>
      </c>
      <c r="AO334" s="6" t="str">
        <f t="shared" si="749"/>
        <v/>
      </c>
      <c r="AP334" s="6">
        <f t="shared" si="750"/>
        <v>0.222580370131121</v>
      </c>
      <c r="AQ334" s="6">
        <f t="shared" si="751"/>
        <v>0</v>
      </c>
      <c r="AR334" s="6" t="str">
        <f t="shared" si="752"/>
        <v/>
      </c>
      <c r="AS334" s="6">
        <f t="shared" si="753"/>
        <v>0</v>
      </c>
      <c r="AT334" s="6">
        <f t="shared" si="754"/>
        <v>0</v>
      </c>
      <c r="AU334" s="6">
        <f t="shared" si="755"/>
        <v>49.274108032815448</v>
      </c>
      <c r="AV334" s="6">
        <f t="shared" si="756"/>
        <v>8.6794871136181978E-3</v>
      </c>
      <c r="AW334" s="6" t="str">
        <f t="shared" si="757"/>
        <v/>
      </c>
      <c r="AX334" s="6" t="str">
        <f t="shared" si="758"/>
        <v/>
      </c>
      <c r="AY334" s="6">
        <f t="shared" si="759"/>
        <v>50.201248325614614</v>
      </c>
      <c r="AZ334" s="6" t="str">
        <f t="shared" si="760"/>
        <v/>
      </c>
      <c r="BA334" s="6">
        <f t="shared" si="761"/>
        <v>5.8387195269929165E-2</v>
      </c>
      <c r="BB334" s="6">
        <f t="shared" si="762"/>
        <v>0</v>
      </c>
      <c r="BC334" s="6" t="str">
        <f t="shared" si="763"/>
        <v/>
      </c>
      <c r="BD334" s="6" t="str">
        <f t="shared" si="764"/>
        <v/>
      </c>
      <c r="BE334" s="6" t="str">
        <f t="shared" si="765"/>
        <v/>
      </c>
      <c r="BF334" s="6" t="str">
        <f t="shared" si="766"/>
        <v/>
      </c>
      <c r="BG334" s="6" t="str">
        <f t="shared" si="767"/>
        <v/>
      </c>
      <c r="BH334" s="6">
        <f t="shared" si="768"/>
        <v>0</v>
      </c>
      <c r="BI334" s="6" t="str">
        <f t="shared" si="769"/>
        <v/>
      </c>
      <c r="BJ334" s="6" t="str">
        <f t="shared" si="770"/>
        <v/>
      </c>
      <c r="BK334" s="6" t="str">
        <f t="shared" si="771"/>
        <v/>
      </c>
      <c r="BM334" s="1">
        <v>2</v>
      </c>
      <c r="BN334" s="7">
        <f t="shared" si="772"/>
        <v>0</v>
      </c>
      <c r="BO334" s="8">
        <f t="shared" si="773"/>
        <v>4.6999317811051008E-3</v>
      </c>
      <c r="BP334" s="8" t="str">
        <f t="shared" si="774"/>
        <v/>
      </c>
      <c r="BQ334" s="8" t="str">
        <f t="shared" si="775"/>
        <v/>
      </c>
      <c r="BR334" s="8">
        <f t="shared" si="776"/>
        <v>4.4516074026224204E-3</v>
      </c>
      <c r="BS334" s="8">
        <f t="shared" si="777"/>
        <v>0</v>
      </c>
      <c r="BT334" s="8" t="str">
        <f t="shared" si="778"/>
        <v/>
      </c>
      <c r="BU334" s="8">
        <f t="shared" si="779"/>
        <v>0</v>
      </c>
      <c r="BV334" s="8">
        <f t="shared" si="780"/>
        <v>0</v>
      </c>
      <c r="BW334" s="8">
        <f t="shared" si="781"/>
        <v>0.985482160656309</v>
      </c>
      <c r="BX334" s="8">
        <f t="shared" si="782"/>
        <v>1.7358974227236394E-4</v>
      </c>
      <c r="BZ334" s="7" t="str">
        <f t="shared" si="783"/>
        <v/>
      </c>
      <c r="CA334" s="8" t="str">
        <f t="shared" si="784"/>
        <v/>
      </c>
      <c r="CB334" s="8">
        <f t="shared" si="785"/>
        <v>1.0040249665122922</v>
      </c>
      <c r="CD334" s="7" t="str">
        <f t="shared" si="786"/>
        <v/>
      </c>
      <c r="CE334" s="8">
        <f t="shared" si="787"/>
        <v>1.1677439053985833E-3</v>
      </c>
      <c r="CF334" s="8">
        <f t="shared" si="788"/>
        <v>0</v>
      </c>
      <c r="CG334" s="8" t="str">
        <f t="shared" si="789"/>
        <v/>
      </c>
      <c r="CH334" s="8" t="str">
        <f t="shared" si="790"/>
        <v/>
      </c>
      <c r="CI334" s="8" t="str">
        <f t="shared" si="791"/>
        <v/>
      </c>
      <c r="CJ334" s="8">
        <f t="shared" si="792"/>
        <v>1.1677439053985833E-3</v>
      </c>
      <c r="CK334" s="7" t="str">
        <f t="shared" si="793"/>
        <v/>
      </c>
      <c r="CL334" s="8" t="str">
        <f t="shared" si="794"/>
        <v/>
      </c>
      <c r="CM334" s="8">
        <f t="shared" si="795"/>
        <v>0</v>
      </c>
      <c r="CO334" s="8" t="str">
        <f t="shared" si="796"/>
        <v/>
      </c>
      <c r="CP334" s="8" t="str">
        <f t="shared" si="797"/>
        <v/>
      </c>
      <c r="CQ334" s="8" t="str">
        <f t="shared" si="798"/>
        <v/>
      </c>
      <c r="CT334" s="9">
        <f t="shared" si="799"/>
        <v>0.92714029279916588</v>
      </c>
      <c r="CU334" s="9"/>
      <c r="CV334" s="3"/>
      <c r="CW334" s="3">
        <f t="shared" si="800"/>
        <v>4.6810905484067555E-3</v>
      </c>
      <c r="CX334" s="3">
        <f t="shared" si="801"/>
        <v>0.98153152912083852</v>
      </c>
      <c r="CY334" s="3">
        <f t="shared" si="802"/>
        <v>1.7289385031466614E-4</v>
      </c>
      <c r="CZ334" s="10">
        <f t="shared" si="803"/>
        <v>0.23499658905525503</v>
      </c>
      <c r="DA334" s="3">
        <f t="shared" si="804"/>
        <v>0.98621261966924534</v>
      </c>
      <c r="DB334" s="3">
        <f t="shared" si="805"/>
        <v>1.7269299754495002E-4</v>
      </c>
      <c r="DC334" s="3">
        <f t="shared" si="806"/>
        <v>6.7066682383547363E-2</v>
      </c>
      <c r="DD334" s="3">
        <f t="shared" si="807"/>
        <v>4.6013039061662724E-3</v>
      </c>
      <c r="DE334" s="3">
        <f t="shared" si="808"/>
        <v>1.1630626173122027E-3</v>
      </c>
      <c r="DF334" s="10">
        <f t="shared" si="809"/>
        <v>49.509104621870705</v>
      </c>
      <c r="DG334" s="1">
        <f t="shared" si="810"/>
        <v>0.98737568228655759</v>
      </c>
    </row>
    <row r="335" spans="1:111" ht="13" x14ac:dyDescent="0.15">
      <c r="A335" s="1" t="s">
        <v>413</v>
      </c>
      <c r="B335" s="2" t="s">
        <v>511</v>
      </c>
      <c r="C335" s="2" t="s">
        <v>351</v>
      </c>
      <c r="D335" s="3" t="s">
        <v>530</v>
      </c>
      <c r="G335" s="4" t="str">
        <f t="shared" si="678"/>
        <v>ok</v>
      </c>
      <c r="I335" s="5">
        <v>0</v>
      </c>
      <c r="J335" s="5">
        <v>0.43099999999999999</v>
      </c>
      <c r="K335" s="5"/>
      <c r="L335" s="5"/>
      <c r="M335" s="5">
        <v>0</v>
      </c>
      <c r="N335" s="5">
        <v>3.5000000000000003E-2</v>
      </c>
      <c r="O335" s="5"/>
      <c r="P335" s="5">
        <v>0</v>
      </c>
      <c r="Q335" s="5">
        <v>6.5000000000000002E-2</v>
      </c>
      <c r="R335" s="5">
        <v>66.421999999999997</v>
      </c>
      <c r="S335" s="5">
        <v>0</v>
      </c>
      <c r="T335" s="5"/>
      <c r="U335" s="5"/>
      <c r="V335" s="5">
        <v>32.72</v>
      </c>
      <c r="W335" s="5"/>
      <c r="X335" s="5">
        <v>0.106</v>
      </c>
      <c r="Y335" s="5">
        <v>2.7E-2</v>
      </c>
      <c r="Z335" s="5"/>
      <c r="AA335" s="5"/>
      <c r="AB335" s="5"/>
      <c r="AC335" s="5"/>
      <c r="AD335" s="5"/>
      <c r="AE335" s="5">
        <v>0</v>
      </c>
      <c r="AF335" s="5"/>
      <c r="AG335" s="5"/>
      <c r="AH335" s="5"/>
      <c r="AI335" s="4">
        <f t="shared" si="745"/>
        <v>99.805999999999997</v>
      </c>
      <c r="AJ335" s="1"/>
      <c r="AL335" s="6">
        <f t="shared" si="746"/>
        <v>0</v>
      </c>
      <c r="AM335" s="6">
        <f t="shared" si="747"/>
        <v>0.37713347105153772</v>
      </c>
      <c r="AN335" s="6" t="str">
        <f t="shared" si="748"/>
        <v/>
      </c>
      <c r="AO335" s="6" t="str">
        <f t="shared" si="749"/>
        <v/>
      </c>
      <c r="AP335" s="6">
        <f t="shared" si="750"/>
        <v>0</v>
      </c>
      <c r="AQ335" s="6">
        <f t="shared" si="751"/>
        <v>1.5855382225921814E-2</v>
      </c>
      <c r="AR335" s="6" t="str">
        <f t="shared" si="752"/>
        <v/>
      </c>
      <c r="AS335" s="6">
        <f t="shared" si="753"/>
        <v>0</v>
      </c>
      <c r="AT335" s="6">
        <f t="shared" si="754"/>
        <v>2.8255737597220828E-2</v>
      </c>
      <c r="AU335" s="6">
        <f t="shared" si="755"/>
        <v>49.636678713553934</v>
      </c>
      <c r="AV335" s="6">
        <f t="shared" si="756"/>
        <v>0</v>
      </c>
      <c r="AW335" s="6" t="str">
        <f t="shared" si="757"/>
        <v/>
      </c>
      <c r="AX335" s="6" t="str">
        <f t="shared" si="758"/>
        <v/>
      </c>
      <c r="AY335" s="6">
        <f t="shared" si="759"/>
        <v>49.862105142291973</v>
      </c>
      <c r="AZ335" s="6" t="str">
        <f t="shared" si="760"/>
        <v/>
      </c>
      <c r="BA335" s="6">
        <f t="shared" si="761"/>
        <v>6.9135480115507061E-2</v>
      </c>
      <c r="BB335" s="6">
        <f t="shared" si="762"/>
        <v>1.083607316390113E-2</v>
      </c>
      <c r="BC335" s="6" t="str">
        <f t="shared" si="763"/>
        <v/>
      </c>
      <c r="BD335" s="6" t="str">
        <f t="shared" si="764"/>
        <v/>
      </c>
      <c r="BE335" s="6" t="str">
        <f t="shared" si="765"/>
        <v/>
      </c>
      <c r="BF335" s="6" t="str">
        <f t="shared" si="766"/>
        <v/>
      </c>
      <c r="BG335" s="6" t="str">
        <f t="shared" si="767"/>
        <v/>
      </c>
      <c r="BH335" s="6">
        <f t="shared" si="768"/>
        <v>0</v>
      </c>
      <c r="BI335" s="6" t="str">
        <f t="shared" si="769"/>
        <v/>
      </c>
      <c r="BJ335" s="6" t="str">
        <f t="shared" si="770"/>
        <v/>
      </c>
      <c r="BK335" s="6" t="str">
        <f t="shared" si="771"/>
        <v/>
      </c>
      <c r="BM335" s="1">
        <v>2</v>
      </c>
      <c r="BN335" s="7">
        <f t="shared" si="772"/>
        <v>0</v>
      </c>
      <c r="BO335" s="8">
        <f t="shared" si="773"/>
        <v>7.5426694210307546E-3</v>
      </c>
      <c r="BP335" s="8" t="str">
        <f t="shared" si="774"/>
        <v/>
      </c>
      <c r="BQ335" s="8" t="str">
        <f t="shared" si="775"/>
        <v/>
      </c>
      <c r="BR335" s="8">
        <f t="shared" si="776"/>
        <v>0</v>
      </c>
      <c r="BS335" s="8">
        <f t="shared" si="777"/>
        <v>3.171076445184363E-4</v>
      </c>
      <c r="BT335" s="8" t="str">
        <f t="shared" si="778"/>
        <v/>
      </c>
      <c r="BU335" s="8">
        <f t="shared" si="779"/>
        <v>0</v>
      </c>
      <c r="BV335" s="8">
        <f t="shared" si="780"/>
        <v>5.6511475194441659E-4</v>
      </c>
      <c r="BW335" s="8">
        <f t="shared" si="781"/>
        <v>0.99273357427107867</v>
      </c>
      <c r="BX335" s="8">
        <f t="shared" si="782"/>
        <v>0</v>
      </c>
      <c r="BZ335" s="7" t="str">
        <f t="shared" si="783"/>
        <v/>
      </c>
      <c r="CA335" s="8" t="str">
        <f t="shared" si="784"/>
        <v/>
      </c>
      <c r="CB335" s="8">
        <f t="shared" si="785"/>
        <v>0.99724210284583947</v>
      </c>
      <c r="CD335" s="7" t="str">
        <f t="shared" si="786"/>
        <v/>
      </c>
      <c r="CE335" s="8">
        <f t="shared" si="787"/>
        <v>1.3827096023101412E-3</v>
      </c>
      <c r="CF335" s="8">
        <f t="shared" si="788"/>
        <v>2.1672146327802262E-4</v>
      </c>
      <c r="CG335" s="8" t="str">
        <f t="shared" si="789"/>
        <v/>
      </c>
      <c r="CH335" s="8" t="str">
        <f t="shared" si="790"/>
        <v/>
      </c>
      <c r="CI335" s="8" t="str">
        <f t="shared" si="791"/>
        <v/>
      </c>
      <c r="CJ335" s="8">
        <f t="shared" si="792"/>
        <v>1.5994310655881639E-3</v>
      </c>
      <c r="CK335" s="7" t="str">
        <f t="shared" si="793"/>
        <v/>
      </c>
      <c r="CL335" s="8" t="str">
        <f t="shared" si="794"/>
        <v/>
      </c>
      <c r="CM335" s="8">
        <f t="shared" si="795"/>
        <v>0</v>
      </c>
      <c r="CO335" s="8" t="str">
        <f t="shared" si="796"/>
        <v/>
      </c>
      <c r="CP335" s="8" t="str">
        <f t="shared" si="797"/>
        <v/>
      </c>
      <c r="CQ335" s="8" t="str">
        <f t="shared" si="798"/>
        <v/>
      </c>
      <c r="CT335" s="9">
        <f t="shared" si="799"/>
        <v>0.22542642873803942</v>
      </c>
      <c r="CU335" s="9"/>
      <c r="CV335" s="3"/>
      <c r="CW335" s="3">
        <f t="shared" si="800"/>
        <v>7.5635288557374036E-3</v>
      </c>
      <c r="CX335" s="3">
        <f t="shared" si="801"/>
        <v>0.99547900298042491</v>
      </c>
      <c r="CY335" s="3">
        <f t="shared" si="802"/>
        <v>0</v>
      </c>
      <c r="CZ335" s="10">
        <f t="shared" si="803"/>
        <v>0.40538920864875855</v>
      </c>
      <c r="DA335" s="3">
        <f t="shared" si="804"/>
        <v>1.0036092094266207</v>
      </c>
      <c r="DB335" s="3">
        <f t="shared" si="805"/>
        <v>0</v>
      </c>
      <c r="DC335" s="3">
        <f t="shared" si="806"/>
        <v>7.9971553279408192E-2</v>
      </c>
      <c r="DD335" s="3">
        <f t="shared" si="807"/>
        <v>3.1747542903693055E-4</v>
      </c>
      <c r="DE335" s="3">
        <f t="shared" si="808"/>
        <v>1.603854330882994E-3</v>
      </c>
      <c r="DF335" s="10">
        <f t="shared" si="809"/>
        <v>50.042067922202691</v>
      </c>
      <c r="DG335" s="1">
        <f t="shared" si="810"/>
        <v>1.0049957429457774</v>
      </c>
    </row>
    <row r="336" spans="1:111" ht="13" x14ac:dyDescent="0.15">
      <c r="A336" s="1" t="s">
        <v>413</v>
      </c>
      <c r="B336" s="2" t="s">
        <v>511</v>
      </c>
      <c r="C336" s="2" t="s">
        <v>352</v>
      </c>
      <c r="D336" s="3" t="s">
        <v>530</v>
      </c>
      <c r="G336" s="4" t="str">
        <f t="shared" si="678"/>
        <v>ok</v>
      </c>
      <c r="I336" s="5">
        <v>0</v>
      </c>
      <c r="J336" s="5">
        <v>0.35299999999999998</v>
      </c>
      <c r="K336" s="5"/>
      <c r="L336" s="5"/>
      <c r="M336" s="5">
        <v>0</v>
      </c>
      <c r="N336" s="5">
        <v>0.14799999999999999</v>
      </c>
      <c r="O336" s="5"/>
      <c r="P336" s="5">
        <v>0</v>
      </c>
      <c r="Q336" s="5">
        <v>0</v>
      </c>
      <c r="R336" s="5">
        <v>66.506</v>
      </c>
      <c r="S336" s="5">
        <v>0.10100000000000001</v>
      </c>
      <c r="T336" s="5"/>
      <c r="U336" s="5"/>
      <c r="V336" s="5">
        <v>33.337000000000003</v>
      </c>
      <c r="W336" s="5"/>
      <c r="X336" s="5">
        <v>0.112</v>
      </c>
      <c r="Y336" s="5">
        <v>5.0999999999999997E-2</v>
      </c>
      <c r="Z336" s="5"/>
      <c r="AA336" s="5"/>
      <c r="AB336" s="5"/>
      <c r="AC336" s="5"/>
      <c r="AD336" s="5"/>
      <c r="AE336" s="5">
        <v>0</v>
      </c>
      <c r="AF336" s="5"/>
      <c r="AG336" s="5"/>
      <c r="AH336" s="5"/>
      <c r="AI336" s="4">
        <f t="shared" si="745"/>
        <v>100.608</v>
      </c>
      <c r="AJ336" s="1"/>
      <c r="AL336" s="6">
        <f t="shared" si="746"/>
        <v>0</v>
      </c>
      <c r="AM336" s="6">
        <f t="shared" si="747"/>
        <v>0.30583863367647401</v>
      </c>
      <c r="AN336" s="6" t="str">
        <f t="shared" si="748"/>
        <v/>
      </c>
      <c r="AO336" s="6" t="str">
        <f t="shared" si="749"/>
        <v/>
      </c>
      <c r="AP336" s="6">
        <f t="shared" si="750"/>
        <v>0</v>
      </c>
      <c r="AQ336" s="6">
        <f t="shared" si="751"/>
        <v>6.6385039559689649E-2</v>
      </c>
      <c r="AR336" s="6" t="str">
        <f t="shared" si="752"/>
        <v/>
      </c>
      <c r="AS336" s="6">
        <f t="shared" si="753"/>
        <v>0</v>
      </c>
      <c r="AT336" s="6">
        <f t="shared" si="754"/>
        <v>0</v>
      </c>
      <c r="AU336" s="6">
        <f t="shared" si="755"/>
        <v>49.209780213708164</v>
      </c>
      <c r="AV336" s="6">
        <f t="shared" si="756"/>
        <v>2.3584873837377528E-2</v>
      </c>
      <c r="AW336" s="6" t="str">
        <f t="shared" si="757"/>
        <v/>
      </c>
      <c r="AX336" s="6" t="str">
        <f t="shared" si="758"/>
        <v/>
      </c>
      <c r="AY336" s="6">
        <f t="shared" si="759"/>
        <v>50.301815681200473</v>
      </c>
      <c r="AZ336" s="6" t="str">
        <f t="shared" si="760"/>
        <v/>
      </c>
      <c r="BA336" s="6">
        <f t="shared" si="761"/>
        <v>7.2329085135290974E-2</v>
      </c>
      <c r="BB336" s="6">
        <f t="shared" si="762"/>
        <v>2.0266472882510239E-2</v>
      </c>
      <c r="BC336" s="6" t="str">
        <f t="shared" si="763"/>
        <v/>
      </c>
      <c r="BD336" s="6" t="str">
        <f t="shared" si="764"/>
        <v/>
      </c>
      <c r="BE336" s="6" t="str">
        <f t="shared" si="765"/>
        <v/>
      </c>
      <c r="BF336" s="6" t="str">
        <f t="shared" si="766"/>
        <v/>
      </c>
      <c r="BG336" s="6" t="str">
        <f t="shared" si="767"/>
        <v/>
      </c>
      <c r="BH336" s="6">
        <f t="shared" si="768"/>
        <v>0</v>
      </c>
      <c r="BI336" s="6" t="str">
        <f t="shared" si="769"/>
        <v/>
      </c>
      <c r="BJ336" s="6" t="str">
        <f t="shared" si="770"/>
        <v/>
      </c>
      <c r="BK336" s="6" t="str">
        <f t="shared" si="771"/>
        <v/>
      </c>
      <c r="BM336" s="1">
        <v>2</v>
      </c>
      <c r="BN336" s="7">
        <f t="shared" si="772"/>
        <v>0</v>
      </c>
      <c r="BO336" s="8">
        <f t="shared" si="773"/>
        <v>6.1167726735294799E-3</v>
      </c>
      <c r="BP336" s="8" t="str">
        <f t="shared" si="774"/>
        <v/>
      </c>
      <c r="BQ336" s="8" t="str">
        <f t="shared" si="775"/>
        <v/>
      </c>
      <c r="BR336" s="8">
        <f t="shared" si="776"/>
        <v>0</v>
      </c>
      <c r="BS336" s="8">
        <f t="shared" si="777"/>
        <v>1.327700791193793E-3</v>
      </c>
      <c r="BT336" s="8" t="str">
        <f t="shared" si="778"/>
        <v/>
      </c>
      <c r="BU336" s="8">
        <f t="shared" si="779"/>
        <v>0</v>
      </c>
      <c r="BV336" s="8">
        <f t="shared" si="780"/>
        <v>0</v>
      </c>
      <c r="BW336" s="8">
        <f t="shared" si="781"/>
        <v>0.9841956042741633</v>
      </c>
      <c r="BX336" s="8">
        <f t="shared" si="782"/>
        <v>4.7169747674755054E-4</v>
      </c>
      <c r="BZ336" s="7" t="str">
        <f t="shared" si="783"/>
        <v/>
      </c>
      <c r="CA336" s="8" t="str">
        <f t="shared" si="784"/>
        <v/>
      </c>
      <c r="CB336" s="8">
        <f t="shared" si="785"/>
        <v>1.0060363136240094</v>
      </c>
      <c r="CD336" s="7" t="str">
        <f t="shared" si="786"/>
        <v/>
      </c>
      <c r="CE336" s="8">
        <f t="shared" si="787"/>
        <v>1.4465817027058195E-3</v>
      </c>
      <c r="CF336" s="8">
        <f t="shared" si="788"/>
        <v>4.053294576502048E-4</v>
      </c>
      <c r="CG336" s="8" t="str">
        <f t="shared" si="789"/>
        <v/>
      </c>
      <c r="CH336" s="8" t="str">
        <f t="shared" si="790"/>
        <v/>
      </c>
      <c r="CI336" s="8" t="str">
        <f t="shared" si="791"/>
        <v/>
      </c>
      <c r="CJ336" s="8">
        <f t="shared" si="792"/>
        <v>1.8519111603560244E-3</v>
      </c>
      <c r="CK336" s="7" t="str">
        <f t="shared" si="793"/>
        <v/>
      </c>
      <c r="CL336" s="8" t="str">
        <f t="shared" si="794"/>
        <v/>
      </c>
      <c r="CM336" s="8">
        <f t="shared" si="795"/>
        <v>0</v>
      </c>
      <c r="CO336" s="8" t="str">
        <f t="shared" si="796"/>
        <v/>
      </c>
      <c r="CP336" s="8" t="str">
        <f t="shared" si="797"/>
        <v/>
      </c>
      <c r="CQ336" s="8" t="str">
        <f t="shared" si="798"/>
        <v/>
      </c>
      <c r="CT336" s="9">
        <f t="shared" si="799"/>
        <v>1.092035467492309</v>
      </c>
      <c r="CU336" s="9"/>
      <c r="CV336" s="3"/>
      <c r="CW336" s="3">
        <f t="shared" si="800"/>
        <v>6.0800714553684888E-3</v>
      </c>
      <c r="CX336" s="3">
        <f t="shared" si="801"/>
        <v>0.97829033698478518</v>
      </c>
      <c r="CY336" s="3">
        <f t="shared" si="802"/>
        <v>4.6886724699665282E-4</v>
      </c>
      <c r="CZ336" s="10">
        <f t="shared" si="803"/>
        <v>0.30583863367647401</v>
      </c>
      <c r="DA336" s="3">
        <f t="shared" si="804"/>
        <v>0.98437040844015367</v>
      </c>
      <c r="DB336" s="3">
        <f t="shared" si="805"/>
        <v>4.6800574225229068E-4</v>
      </c>
      <c r="DC336" s="3">
        <f t="shared" si="806"/>
        <v>0.11618043185517873</v>
      </c>
      <c r="DD336" s="3">
        <f t="shared" si="807"/>
        <v>1.7853152995475454E-3</v>
      </c>
      <c r="DE336" s="3">
        <f t="shared" si="808"/>
        <v>1.8407995171515722E-3</v>
      </c>
      <c r="DF336" s="10">
        <f t="shared" si="809"/>
        <v>49.515618847384637</v>
      </c>
      <c r="DG336" s="1">
        <f t="shared" si="810"/>
        <v>0.98580831051497531</v>
      </c>
    </row>
    <row r="337" spans="1:111" ht="13" x14ac:dyDescent="0.15">
      <c r="A337" s="1" t="s">
        <v>413</v>
      </c>
      <c r="B337" s="2" t="s">
        <v>511</v>
      </c>
      <c r="C337" s="2" t="s">
        <v>353</v>
      </c>
      <c r="D337" s="3" t="s">
        <v>530</v>
      </c>
      <c r="G337" s="4" t="str">
        <f t="shared" si="678"/>
        <v>ok</v>
      </c>
      <c r="I337" s="5">
        <v>0</v>
      </c>
      <c r="J337" s="5">
        <v>0.32100000000000001</v>
      </c>
      <c r="K337" s="5"/>
      <c r="L337" s="5"/>
      <c r="M337" s="5">
        <v>0.13200000000000001</v>
      </c>
      <c r="N337" s="5">
        <v>0.122</v>
      </c>
      <c r="O337" s="5"/>
      <c r="P337" s="5">
        <v>0</v>
      </c>
      <c r="Q337" s="5">
        <v>0</v>
      </c>
      <c r="R337" s="5">
        <v>66.569999999999993</v>
      </c>
      <c r="S337" s="5">
        <v>0.06</v>
      </c>
      <c r="T337" s="5"/>
      <c r="U337" s="5"/>
      <c r="V337" s="5">
        <v>32.987000000000002</v>
      </c>
      <c r="W337" s="5"/>
      <c r="X337" s="5">
        <v>7.0999999999999994E-2</v>
      </c>
      <c r="Y337" s="5">
        <v>3.2000000000000001E-2</v>
      </c>
      <c r="Z337" s="5"/>
      <c r="AA337" s="5"/>
      <c r="AB337" s="5"/>
      <c r="AC337" s="5"/>
      <c r="AD337" s="5"/>
      <c r="AE337" s="5">
        <v>0</v>
      </c>
      <c r="AF337" s="5"/>
      <c r="AG337" s="5"/>
      <c r="AH337" s="5"/>
      <c r="AI337" s="4">
        <f t="shared" si="745"/>
        <v>100.295</v>
      </c>
      <c r="AJ337" s="1"/>
      <c r="AL337" s="6">
        <f t="shared" si="746"/>
        <v>0</v>
      </c>
      <c r="AM337" s="6">
        <f t="shared" si="747"/>
        <v>0.2794082138657229</v>
      </c>
      <c r="AN337" s="6" t="str">
        <f t="shared" si="748"/>
        <v/>
      </c>
      <c r="AO337" s="6" t="str">
        <f t="shared" si="749"/>
        <v/>
      </c>
      <c r="AP337" s="6">
        <f t="shared" si="750"/>
        <v>0.10097274076334385</v>
      </c>
      <c r="AQ337" s="6">
        <f t="shared" si="751"/>
        <v>5.4977480213562857E-2</v>
      </c>
      <c r="AR337" s="6" t="str">
        <f t="shared" si="752"/>
        <v/>
      </c>
      <c r="AS337" s="6">
        <f t="shared" si="753"/>
        <v>0</v>
      </c>
      <c r="AT337" s="6">
        <f t="shared" si="754"/>
        <v>0</v>
      </c>
      <c r="AU337" s="6">
        <f t="shared" si="755"/>
        <v>49.486376106684318</v>
      </c>
      <c r="AV337" s="6">
        <f t="shared" si="756"/>
        <v>1.4076021815872778E-2</v>
      </c>
      <c r="AW337" s="6" t="str">
        <f t="shared" si="757"/>
        <v/>
      </c>
      <c r="AX337" s="6" t="str">
        <f t="shared" si="758"/>
        <v/>
      </c>
      <c r="AY337" s="6">
        <f t="shared" si="759"/>
        <v>50.00534917350074</v>
      </c>
      <c r="AZ337" s="6" t="str">
        <f t="shared" si="760"/>
        <v/>
      </c>
      <c r="BA337" s="6">
        <f t="shared" si="761"/>
        <v>4.6064864199506804E-2</v>
      </c>
      <c r="BB337" s="6">
        <f t="shared" si="762"/>
        <v>1.2775398956933739E-2</v>
      </c>
      <c r="BC337" s="6" t="str">
        <f t="shared" si="763"/>
        <v/>
      </c>
      <c r="BD337" s="6" t="str">
        <f t="shared" si="764"/>
        <v/>
      </c>
      <c r="BE337" s="6" t="str">
        <f t="shared" si="765"/>
        <v/>
      </c>
      <c r="BF337" s="6" t="str">
        <f t="shared" si="766"/>
        <v/>
      </c>
      <c r="BG337" s="6" t="str">
        <f t="shared" si="767"/>
        <v/>
      </c>
      <c r="BH337" s="6">
        <f t="shared" si="768"/>
        <v>0</v>
      </c>
      <c r="BI337" s="6" t="str">
        <f t="shared" si="769"/>
        <v/>
      </c>
      <c r="BJ337" s="6" t="str">
        <f t="shared" si="770"/>
        <v/>
      </c>
      <c r="BK337" s="6" t="str">
        <f t="shared" si="771"/>
        <v/>
      </c>
      <c r="BM337" s="1">
        <v>2</v>
      </c>
      <c r="BN337" s="7">
        <f t="shared" si="772"/>
        <v>0</v>
      </c>
      <c r="BO337" s="8">
        <f t="shared" si="773"/>
        <v>5.5881642773144584E-3</v>
      </c>
      <c r="BP337" s="8" t="str">
        <f t="shared" si="774"/>
        <v/>
      </c>
      <c r="BQ337" s="8" t="str">
        <f t="shared" si="775"/>
        <v/>
      </c>
      <c r="BR337" s="8">
        <f t="shared" si="776"/>
        <v>2.019454815266877E-3</v>
      </c>
      <c r="BS337" s="8">
        <f t="shared" si="777"/>
        <v>1.0995496042712572E-3</v>
      </c>
      <c r="BT337" s="8" t="str">
        <f t="shared" si="778"/>
        <v/>
      </c>
      <c r="BU337" s="8">
        <f t="shared" si="779"/>
        <v>0</v>
      </c>
      <c r="BV337" s="8">
        <f t="shared" si="780"/>
        <v>0</v>
      </c>
      <c r="BW337" s="8">
        <f t="shared" si="781"/>
        <v>0.98972752213368631</v>
      </c>
      <c r="BX337" s="8">
        <f t="shared" si="782"/>
        <v>2.8152043631745558E-4</v>
      </c>
      <c r="BZ337" s="7" t="str">
        <f t="shared" si="783"/>
        <v/>
      </c>
      <c r="CA337" s="8" t="str">
        <f t="shared" si="784"/>
        <v/>
      </c>
      <c r="CB337" s="8">
        <f t="shared" si="785"/>
        <v>1.0001069834700147</v>
      </c>
      <c r="CD337" s="7" t="str">
        <f t="shared" si="786"/>
        <v/>
      </c>
      <c r="CE337" s="8">
        <f t="shared" si="787"/>
        <v>9.2129728399013605E-4</v>
      </c>
      <c r="CF337" s="8">
        <f t="shared" si="788"/>
        <v>2.5550797913867479E-4</v>
      </c>
      <c r="CG337" s="8" t="str">
        <f t="shared" si="789"/>
        <v/>
      </c>
      <c r="CH337" s="8" t="str">
        <f t="shared" si="790"/>
        <v/>
      </c>
      <c r="CI337" s="8" t="str">
        <f t="shared" si="791"/>
        <v/>
      </c>
      <c r="CJ337" s="8">
        <f t="shared" si="792"/>
        <v>1.1768052631288108E-3</v>
      </c>
      <c r="CK337" s="7" t="str">
        <f t="shared" si="793"/>
        <v/>
      </c>
      <c r="CL337" s="8" t="str">
        <f t="shared" si="794"/>
        <v/>
      </c>
      <c r="CM337" s="8">
        <f t="shared" si="795"/>
        <v>0</v>
      </c>
      <c r="CO337" s="8" t="str">
        <f t="shared" si="796"/>
        <v/>
      </c>
      <c r="CP337" s="8" t="str">
        <f t="shared" si="797"/>
        <v/>
      </c>
      <c r="CQ337" s="8" t="str">
        <f t="shared" si="798"/>
        <v/>
      </c>
      <c r="CT337" s="9">
        <f t="shared" si="799"/>
        <v>0.51897306681642164</v>
      </c>
      <c r="CU337" s="9"/>
      <c r="CV337" s="3"/>
      <c r="CW337" s="3">
        <f t="shared" si="800"/>
        <v>5.5875665000613426E-3</v>
      </c>
      <c r="CX337" s="3">
        <f t="shared" si="801"/>
        <v>0.98962164897567717</v>
      </c>
      <c r="CY337" s="3">
        <f t="shared" si="802"/>
        <v>2.8149032150608528E-4</v>
      </c>
      <c r="CZ337" s="10">
        <f t="shared" si="803"/>
        <v>0.2794082138657229</v>
      </c>
      <c r="DA337" s="3">
        <f t="shared" si="804"/>
        <v>0.99520921547573848</v>
      </c>
      <c r="DB337" s="3">
        <f t="shared" si="805"/>
        <v>2.8115948693591082E-4</v>
      </c>
      <c r="DC337" s="3">
        <f t="shared" si="806"/>
        <v>7.2916284972313325E-2</v>
      </c>
      <c r="DD337" s="3">
        <f t="shared" si="807"/>
        <v>3.3961648976241219E-3</v>
      </c>
      <c r="DE337" s="3">
        <f t="shared" si="808"/>
        <v>1.1766793778858699E-3</v>
      </c>
      <c r="DF337" s="10">
        <f t="shared" si="809"/>
        <v>49.76578432055004</v>
      </c>
      <c r="DG337" s="1">
        <f t="shared" si="810"/>
        <v>0.99613041420669179</v>
      </c>
    </row>
    <row r="338" spans="1:111" ht="13" x14ac:dyDescent="0.15">
      <c r="A338" s="1" t="s">
        <v>413</v>
      </c>
      <c r="B338" s="2" t="s">
        <v>511</v>
      </c>
      <c r="C338" s="2" t="s">
        <v>354</v>
      </c>
      <c r="D338" s="3" t="s">
        <v>530</v>
      </c>
      <c r="G338" s="4" t="str">
        <f t="shared" si="678"/>
        <v>ok</v>
      </c>
      <c r="I338" s="5">
        <v>0</v>
      </c>
      <c r="J338" s="5">
        <v>0.68300000000000005</v>
      </c>
      <c r="K338" s="5"/>
      <c r="L338" s="5"/>
      <c r="M338" s="5">
        <v>0</v>
      </c>
      <c r="N338" s="5">
        <v>0</v>
      </c>
      <c r="O338" s="5"/>
      <c r="P338" s="5">
        <v>0</v>
      </c>
      <c r="Q338" s="5">
        <v>0.23300000000000001</v>
      </c>
      <c r="R338" s="5">
        <v>65.995000000000005</v>
      </c>
      <c r="S338" s="5">
        <v>0</v>
      </c>
      <c r="T338" s="5"/>
      <c r="U338" s="5"/>
      <c r="V338" s="5">
        <v>32.844000000000001</v>
      </c>
      <c r="W338" s="5"/>
      <c r="X338" s="5">
        <v>1.9E-2</v>
      </c>
      <c r="Y338" s="5">
        <v>0</v>
      </c>
      <c r="Z338" s="5"/>
      <c r="AA338" s="5"/>
      <c r="AB338" s="5"/>
      <c r="AC338" s="5"/>
      <c r="AD338" s="5"/>
      <c r="AE338" s="5">
        <v>0</v>
      </c>
      <c r="AF338" s="5"/>
      <c r="AG338" s="5"/>
      <c r="AH338" s="5"/>
      <c r="AI338" s="4">
        <f t="shared" si="745"/>
        <v>99.774000000000001</v>
      </c>
      <c r="AJ338" s="1"/>
      <c r="AL338" s="6">
        <f t="shared" si="746"/>
        <v>0</v>
      </c>
      <c r="AM338" s="6">
        <f t="shared" si="747"/>
        <v>0.59716087198835222</v>
      </c>
      <c r="AN338" s="6" t="str">
        <f t="shared" si="748"/>
        <v/>
      </c>
      <c r="AO338" s="6" t="str">
        <f t="shared" si="749"/>
        <v/>
      </c>
      <c r="AP338" s="6">
        <f t="shared" si="750"/>
        <v>0</v>
      </c>
      <c r="AQ338" s="6">
        <f t="shared" si="751"/>
        <v>0</v>
      </c>
      <c r="AR338" s="6" t="str">
        <f t="shared" si="752"/>
        <v/>
      </c>
      <c r="AS338" s="6">
        <f t="shared" si="753"/>
        <v>0</v>
      </c>
      <c r="AT338" s="6">
        <f t="shared" si="754"/>
        <v>0.10120501763096006</v>
      </c>
      <c r="AU338" s="6">
        <f t="shared" si="755"/>
        <v>49.278176753288761</v>
      </c>
      <c r="AV338" s="6">
        <f t="shared" si="756"/>
        <v>0</v>
      </c>
      <c r="AW338" s="6" t="str">
        <f t="shared" si="757"/>
        <v/>
      </c>
      <c r="AX338" s="6" t="str">
        <f t="shared" si="758"/>
        <v/>
      </c>
      <c r="AY338" s="6">
        <f t="shared" si="759"/>
        <v>50.011075050572799</v>
      </c>
      <c r="AZ338" s="6" t="str">
        <f t="shared" si="760"/>
        <v/>
      </c>
      <c r="BA338" s="6">
        <f t="shared" si="761"/>
        <v>1.2382306519129246E-2</v>
      </c>
      <c r="BB338" s="6">
        <f t="shared" si="762"/>
        <v>0</v>
      </c>
      <c r="BC338" s="6" t="str">
        <f t="shared" si="763"/>
        <v/>
      </c>
      <c r="BD338" s="6" t="str">
        <f t="shared" si="764"/>
        <v/>
      </c>
      <c r="BE338" s="6" t="str">
        <f t="shared" si="765"/>
        <v/>
      </c>
      <c r="BF338" s="6" t="str">
        <f t="shared" si="766"/>
        <v/>
      </c>
      <c r="BG338" s="6" t="str">
        <f t="shared" si="767"/>
        <v/>
      </c>
      <c r="BH338" s="6">
        <f t="shared" si="768"/>
        <v>0</v>
      </c>
      <c r="BI338" s="6" t="str">
        <f t="shared" si="769"/>
        <v/>
      </c>
      <c r="BJ338" s="6" t="str">
        <f t="shared" si="770"/>
        <v/>
      </c>
      <c r="BK338" s="6" t="str">
        <f t="shared" si="771"/>
        <v/>
      </c>
      <c r="BM338" s="1">
        <v>2</v>
      </c>
      <c r="BN338" s="7">
        <f t="shared" si="772"/>
        <v>0</v>
      </c>
      <c r="BO338" s="8">
        <f t="shared" si="773"/>
        <v>1.1943217439767045E-2</v>
      </c>
      <c r="BP338" s="8" t="str">
        <f t="shared" si="774"/>
        <v/>
      </c>
      <c r="BQ338" s="8" t="str">
        <f t="shared" si="775"/>
        <v/>
      </c>
      <c r="BR338" s="8">
        <f t="shared" si="776"/>
        <v>0</v>
      </c>
      <c r="BS338" s="8">
        <f t="shared" si="777"/>
        <v>0</v>
      </c>
      <c r="BT338" s="8" t="str">
        <f t="shared" si="778"/>
        <v/>
      </c>
      <c r="BU338" s="8">
        <f t="shared" si="779"/>
        <v>0</v>
      </c>
      <c r="BV338" s="8">
        <f t="shared" si="780"/>
        <v>2.0241003526192012E-3</v>
      </c>
      <c r="BW338" s="8">
        <f t="shared" si="781"/>
        <v>0.98556353506577521</v>
      </c>
      <c r="BX338" s="8">
        <f t="shared" si="782"/>
        <v>0</v>
      </c>
      <c r="BZ338" s="7" t="str">
        <f t="shared" si="783"/>
        <v/>
      </c>
      <c r="CA338" s="8" t="str">
        <f t="shared" si="784"/>
        <v/>
      </c>
      <c r="CB338" s="8">
        <f t="shared" si="785"/>
        <v>1.0002215010114559</v>
      </c>
      <c r="CD338" s="7" t="str">
        <f t="shared" si="786"/>
        <v/>
      </c>
      <c r="CE338" s="8">
        <f t="shared" si="787"/>
        <v>2.476461303825849E-4</v>
      </c>
      <c r="CF338" s="8">
        <f t="shared" si="788"/>
        <v>0</v>
      </c>
      <c r="CG338" s="8" t="str">
        <f t="shared" si="789"/>
        <v/>
      </c>
      <c r="CH338" s="8" t="str">
        <f t="shared" si="790"/>
        <v/>
      </c>
      <c r="CI338" s="8" t="str">
        <f t="shared" si="791"/>
        <v/>
      </c>
      <c r="CJ338" s="8">
        <f t="shared" si="792"/>
        <v>2.476461303825849E-4</v>
      </c>
      <c r="CK338" s="7" t="str">
        <f t="shared" si="793"/>
        <v/>
      </c>
      <c r="CL338" s="8" t="str">
        <f t="shared" si="794"/>
        <v/>
      </c>
      <c r="CM338" s="8">
        <f t="shared" si="795"/>
        <v>0</v>
      </c>
      <c r="CO338" s="8" t="str">
        <f t="shared" si="796"/>
        <v/>
      </c>
      <c r="CP338" s="8" t="str">
        <f t="shared" si="797"/>
        <v/>
      </c>
      <c r="CQ338" s="8" t="str">
        <f t="shared" si="798"/>
        <v/>
      </c>
      <c r="CT338" s="9">
        <f t="shared" si="799"/>
        <v>0.73289829728403788</v>
      </c>
      <c r="CU338" s="9"/>
      <c r="CV338" s="3"/>
      <c r="CW338" s="3">
        <f t="shared" si="800"/>
        <v>1.1940572590860805E-2</v>
      </c>
      <c r="CX338" s="3">
        <f t="shared" si="801"/>
        <v>0.98534528008960198</v>
      </c>
      <c r="CY338" s="3">
        <f t="shared" si="802"/>
        <v>0</v>
      </c>
      <c r="CZ338" s="10">
        <f t="shared" si="803"/>
        <v>0.69836588961931223</v>
      </c>
      <c r="DA338" s="3">
        <f t="shared" si="804"/>
        <v>0.99930950479209246</v>
      </c>
      <c r="DB338" s="3">
        <f t="shared" si="805"/>
        <v>0</v>
      </c>
      <c r="DC338" s="3">
        <f t="shared" si="806"/>
        <v>1.2382306519129246E-2</v>
      </c>
      <c r="DD338" s="3">
        <f t="shared" si="807"/>
        <v>0</v>
      </c>
      <c r="DE338" s="3">
        <f t="shared" si="808"/>
        <v>2.4759128866171863E-4</v>
      </c>
      <c r="DF338" s="10">
        <f t="shared" si="809"/>
        <v>49.976542642908072</v>
      </c>
      <c r="DG338" s="1">
        <f t="shared" si="810"/>
        <v>0.99955709608075416</v>
      </c>
    </row>
    <row r="339" spans="1:111" ht="13" x14ac:dyDescent="0.15">
      <c r="A339" s="1" t="s">
        <v>413</v>
      </c>
      <c r="B339" s="2" t="s">
        <v>511</v>
      </c>
      <c r="C339" s="2" t="s">
        <v>355</v>
      </c>
      <c r="D339" s="3" t="s">
        <v>530</v>
      </c>
      <c r="G339" s="4" t="str">
        <f t="shared" si="678"/>
        <v>ok</v>
      </c>
      <c r="I339" s="5">
        <v>8.9999999999999993E-3</v>
      </c>
      <c r="J339" s="5">
        <v>0.23400000000000001</v>
      </c>
      <c r="K339" s="5"/>
      <c r="L339" s="5"/>
      <c r="M339" s="5">
        <v>0.61799999999999999</v>
      </c>
      <c r="N339" s="5">
        <v>0.09</v>
      </c>
      <c r="O339" s="5"/>
      <c r="P339" s="5">
        <v>0</v>
      </c>
      <c r="Q339" s="5">
        <v>0</v>
      </c>
      <c r="R339" s="5">
        <v>65.244</v>
      </c>
      <c r="S339" s="5">
        <v>0.28999999999999998</v>
      </c>
      <c r="T339" s="5"/>
      <c r="U339" s="5"/>
      <c r="V339" s="5">
        <v>32.96</v>
      </c>
      <c r="W339" s="5"/>
      <c r="X339" s="5">
        <v>0.438</v>
      </c>
      <c r="Y339" s="5">
        <v>0</v>
      </c>
      <c r="Z339" s="5"/>
      <c r="AA339" s="5"/>
      <c r="AB339" s="5"/>
      <c r="AC339" s="5"/>
      <c r="AD339" s="5"/>
      <c r="AE339" s="5">
        <v>8.0000000000000002E-3</v>
      </c>
      <c r="AF339" s="5"/>
      <c r="AG339" s="5"/>
      <c r="AH339" s="5"/>
      <c r="AI339" s="4">
        <f t="shared" si="745"/>
        <v>99.890999999999991</v>
      </c>
      <c r="AJ339" s="1"/>
      <c r="AL339" s="6">
        <f t="shared" si="746"/>
        <v>7.9990427743152868E-3</v>
      </c>
      <c r="AM339" s="6">
        <f t="shared" si="747"/>
        <v>0.20459749129016316</v>
      </c>
      <c r="AN339" s="6" t="str">
        <f t="shared" si="748"/>
        <v/>
      </c>
      <c r="AO339" s="6" t="str">
        <f t="shared" si="749"/>
        <v/>
      </c>
      <c r="AP339" s="6">
        <f t="shared" si="750"/>
        <v>0.47486372916740849</v>
      </c>
      <c r="AQ339" s="6">
        <f t="shared" si="751"/>
        <v>4.0739699363522265E-2</v>
      </c>
      <c r="AR339" s="6" t="str">
        <f t="shared" si="752"/>
        <v/>
      </c>
      <c r="AS339" s="6">
        <f t="shared" si="753"/>
        <v>0</v>
      </c>
      <c r="AT339" s="6">
        <f t="shared" si="754"/>
        <v>0</v>
      </c>
      <c r="AU339" s="6">
        <f t="shared" si="755"/>
        <v>48.718957184918992</v>
      </c>
      <c r="AV339" s="6">
        <f t="shared" si="756"/>
        <v>6.8340316992516345E-2</v>
      </c>
      <c r="AW339" s="6" t="str">
        <f t="shared" si="757"/>
        <v/>
      </c>
      <c r="AX339" s="6" t="str">
        <f t="shared" si="758"/>
        <v/>
      </c>
      <c r="AY339" s="6">
        <f t="shared" si="759"/>
        <v>50.189302120496706</v>
      </c>
      <c r="AZ339" s="6" t="str">
        <f t="shared" si="760"/>
        <v/>
      </c>
      <c r="BA339" s="6">
        <f t="shared" si="761"/>
        <v>0.28545382520450457</v>
      </c>
      <c r="BB339" s="6">
        <f t="shared" si="762"/>
        <v>0</v>
      </c>
      <c r="BC339" s="6" t="str">
        <f t="shared" si="763"/>
        <v/>
      </c>
      <c r="BD339" s="6" t="str">
        <f t="shared" si="764"/>
        <v/>
      </c>
      <c r="BE339" s="6" t="str">
        <f t="shared" si="765"/>
        <v/>
      </c>
      <c r="BF339" s="6" t="str">
        <f t="shared" si="766"/>
        <v/>
      </c>
      <c r="BG339" s="6" t="str">
        <f t="shared" si="767"/>
        <v/>
      </c>
      <c r="BH339" s="6">
        <f t="shared" si="768"/>
        <v>9.7465897918709455E-3</v>
      </c>
      <c r="BI339" s="6" t="str">
        <f t="shared" si="769"/>
        <v/>
      </c>
      <c r="BJ339" s="6" t="str">
        <f t="shared" si="770"/>
        <v/>
      </c>
      <c r="BK339" s="6" t="str">
        <f t="shared" si="771"/>
        <v/>
      </c>
      <c r="BM339" s="1">
        <v>2</v>
      </c>
      <c r="BN339" s="7">
        <f t="shared" si="772"/>
        <v>1.5998085548630573E-4</v>
      </c>
      <c r="BO339" s="8">
        <f t="shared" si="773"/>
        <v>4.0919498258032636E-3</v>
      </c>
      <c r="BP339" s="8" t="str">
        <f t="shared" si="774"/>
        <v/>
      </c>
      <c r="BQ339" s="8" t="str">
        <f t="shared" si="775"/>
        <v/>
      </c>
      <c r="BR339" s="8">
        <f t="shared" si="776"/>
        <v>9.4972745833481701E-3</v>
      </c>
      <c r="BS339" s="8">
        <f t="shared" si="777"/>
        <v>8.1479398727044526E-4</v>
      </c>
      <c r="BT339" s="8" t="str">
        <f t="shared" si="778"/>
        <v/>
      </c>
      <c r="BU339" s="8">
        <f t="shared" si="779"/>
        <v>0</v>
      </c>
      <c r="BV339" s="8">
        <f t="shared" si="780"/>
        <v>0</v>
      </c>
      <c r="BW339" s="8">
        <f t="shared" si="781"/>
        <v>0.97437914369837986</v>
      </c>
      <c r="BX339" s="8">
        <f t="shared" si="782"/>
        <v>1.3668063398503268E-3</v>
      </c>
      <c r="BZ339" s="7" t="str">
        <f t="shared" si="783"/>
        <v/>
      </c>
      <c r="CA339" s="8" t="str">
        <f t="shared" si="784"/>
        <v/>
      </c>
      <c r="CB339" s="8">
        <f t="shared" si="785"/>
        <v>1.0037860424099341</v>
      </c>
      <c r="CD339" s="7" t="str">
        <f t="shared" si="786"/>
        <v/>
      </c>
      <c r="CE339" s="8">
        <f t="shared" si="787"/>
        <v>5.7090765040900913E-3</v>
      </c>
      <c r="CF339" s="8">
        <f t="shared" si="788"/>
        <v>0</v>
      </c>
      <c r="CG339" s="8" t="str">
        <f t="shared" si="789"/>
        <v/>
      </c>
      <c r="CH339" s="8" t="str">
        <f t="shared" si="790"/>
        <v/>
      </c>
      <c r="CI339" s="8" t="str">
        <f t="shared" si="791"/>
        <v/>
      </c>
      <c r="CJ339" s="8">
        <f t="shared" si="792"/>
        <v>5.7090765040900913E-3</v>
      </c>
      <c r="CK339" s="7" t="str">
        <f t="shared" si="793"/>
        <v/>
      </c>
      <c r="CL339" s="8" t="str">
        <f t="shared" si="794"/>
        <v/>
      </c>
      <c r="CM339" s="8">
        <f t="shared" si="795"/>
        <v>1.9493179583741891E-4</v>
      </c>
      <c r="CO339" s="8" t="str">
        <f t="shared" si="796"/>
        <v/>
      </c>
      <c r="CP339" s="8" t="str">
        <f t="shared" si="797"/>
        <v/>
      </c>
      <c r="CQ339" s="8" t="str">
        <f t="shared" si="798"/>
        <v/>
      </c>
      <c r="CT339" s="9">
        <f t="shared" si="799"/>
        <v>1.4703449355777138</v>
      </c>
      <c r="CU339" s="9"/>
      <c r="CV339" s="3"/>
      <c r="CW339" s="3">
        <f t="shared" si="800"/>
        <v>4.076515963480752E-3</v>
      </c>
      <c r="CX339" s="3">
        <f t="shared" si="801"/>
        <v>0.97070401712206233</v>
      </c>
      <c r="CY339" s="3">
        <f t="shared" si="802"/>
        <v>1.3616510711474306E-3</v>
      </c>
      <c r="CZ339" s="10">
        <f t="shared" si="803"/>
        <v>0.21259653406447845</v>
      </c>
      <c r="DA339" s="3">
        <f t="shared" si="804"/>
        <v>0.97493991053126072</v>
      </c>
      <c r="DB339" s="3">
        <f t="shared" si="805"/>
        <v>1.3539504196124141E-3</v>
      </c>
      <c r="DC339" s="3">
        <f t="shared" si="806"/>
        <v>0.35379414219702093</v>
      </c>
      <c r="DD339" s="3">
        <f t="shared" si="807"/>
        <v>1.1569025636332568E-2</v>
      </c>
      <c r="DE339" s="3">
        <f t="shared" si="808"/>
        <v>5.687543224234805E-3</v>
      </c>
      <c r="DF339" s="10">
        <f t="shared" si="809"/>
        <v>48.931553718983473</v>
      </c>
      <c r="DG339" s="1">
        <f t="shared" si="810"/>
        <v>0.98062745375549554</v>
      </c>
    </row>
    <row r="340" spans="1:111" ht="13" x14ac:dyDescent="0.15">
      <c r="A340" s="1" t="s">
        <v>413</v>
      </c>
      <c r="B340" s="2" t="s">
        <v>511</v>
      </c>
      <c r="C340" s="2" t="s">
        <v>355</v>
      </c>
      <c r="D340" s="3" t="s">
        <v>530</v>
      </c>
      <c r="G340" s="4" t="str">
        <f t="shared" si="678"/>
        <v>ok</v>
      </c>
      <c r="I340" s="5">
        <v>0</v>
      </c>
      <c r="J340" s="5">
        <v>0.27</v>
      </c>
      <c r="K340" s="5"/>
      <c r="L340" s="5"/>
      <c r="M340" s="5">
        <v>0.58399999999999996</v>
      </c>
      <c r="N340" s="5">
        <v>0.10100000000000001</v>
      </c>
      <c r="O340" s="5"/>
      <c r="P340" s="5">
        <v>0</v>
      </c>
      <c r="Q340" s="5">
        <v>3.4000000000000002E-2</v>
      </c>
      <c r="R340" s="5">
        <v>65.159000000000006</v>
      </c>
      <c r="S340" s="5">
        <v>0.27200000000000002</v>
      </c>
      <c r="T340" s="5"/>
      <c r="U340" s="5"/>
      <c r="V340" s="5">
        <v>32.408999999999999</v>
      </c>
      <c r="W340" s="5"/>
      <c r="X340" s="5">
        <v>0.37</v>
      </c>
      <c r="Y340" s="5">
        <v>0.04</v>
      </c>
      <c r="Z340" s="5"/>
      <c r="AA340" s="5"/>
      <c r="AB340" s="5"/>
      <c r="AC340" s="5"/>
      <c r="AD340" s="5"/>
      <c r="AE340" s="5">
        <v>4.0000000000000001E-3</v>
      </c>
      <c r="AF340" s="5"/>
      <c r="AG340" s="5"/>
      <c r="AH340" s="5"/>
      <c r="AI340" s="4">
        <f t="shared" si="745"/>
        <v>99.243000000000023</v>
      </c>
      <c r="AJ340" s="1"/>
      <c r="AL340" s="6">
        <f t="shared" si="746"/>
        <v>0</v>
      </c>
      <c r="AM340" s="6">
        <f t="shared" si="747"/>
        <v>0.23827278160305687</v>
      </c>
      <c r="AN340" s="6" t="str">
        <f t="shared" si="748"/>
        <v/>
      </c>
      <c r="AO340" s="6" t="str">
        <f t="shared" si="749"/>
        <v/>
      </c>
      <c r="AP340" s="6">
        <f t="shared" si="750"/>
        <v>0.45291801432591039</v>
      </c>
      <c r="AQ340" s="6">
        <f t="shared" si="751"/>
        <v>4.6144814874245835E-2</v>
      </c>
      <c r="AR340" s="6" t="str">
        <f t="shared" si="752"/>
        <v/>
      </c>
      <c r="AS340" s="6">
        <f t="shared" si="753"/>
        <v>0</v>
      </c>
      <c r="AT340" s="6">
        <f t="shared" si="754"/>
        <v>1.490613573843512E-2</v>
      </c>
      <c r="AU340" s="6">
        <f t="shared" si="755"/>
        <v>49.108654929407436</v>
      </c>
      <c r="AV340" s="6">
        <f t="shared" si="756"/>
        <v>6.469550673719035E-2</v>
      </c>
      <c r="AW340" s="6" t="str">
        <f t="shared" si="757"/>
        <v/>
      </c>
      <c r="AX340" s="6" t="str">
        <f t="shared" si="758"/>
        <v/>
      </c>
      <c r="AY340" s="6">
        <f t="shared" si="759"/>
        <v>49.809915905247898</v>
      </c>
      <c r="AZ340" s="6" t="str">
        <f t="shared" si="760"/>
        <v/>
      </c>
      <c r="BA340" s="6">
        <f t="shared" si="761"/>
        <v>0.24338269989704261</v>
      </c>
      <c r="BB340" s="6">
        <f t="shared" si="762"/>
        <v>1.6190528236262585E-2</v>
      </c>
      <c r="BC340" s="6" t="str">
        <f t="shared" si="763"/>
        <v/>
      </c>
      <c r="BD340" s="6" t="str">
        <f t="shared" si="764"/>
        <v/>
      </c>
      <c r="BE340" s="6" t="str">
        <f t="shared" si="765"/>
        <v/>
      </c>
      <c r="BF340" s="6" t="str">
        <f t="shared" si="766"/>
        <v/>
      </c>
      <c r="BG340" s="6" t="str">
        <f t="shared" si="767"/>
        <v/>
      </c>
      <c r="BH340" s="6">
        <f t="shared" si="768"/>
        <v>4.9186839324882065E-3</v>
      </c>
      <c r="BI340" s="6" t="str">
        <f t="shared" si="769"/>
        <v/>
      </c>
      <c r="BJ340" s="6" t="str">
        <f t="shared" si="770"/>
        <v/>
      </c>
      <c r="BK340" s="6" t="str">
        <f t="shared" si="771"/>
        <v/>
      </c>
      <c r="BM340" s="1">
        <v>2</v>
      </c>
      <c r="BN340" s="7">
        <f t="shared" si="772"/>
        <v>0</v>
      </c>
      <c r="BO340" s="8">
        <f t="shared" si="773"/>
        <v>4.7654556320611378E-3</v>
      </c>
      <c r="BP340" s="8" t="str">
        <f t="shared" si="774"/>
        <v/>
      </c>
      <c r="BQ340" s="8" t="str">
        <f t="shared" si="775"/>
        <v/>
      </c>
      <c r="BR340" s="8">
        <f t="shared" si="776"/>
        <v>9.0583602865182081E-3</v>
      </c>
      <c r="BS340" s="8">
        <f t="shared" si="777"/>
        <v>9.2289629748491667E-4</v>
      </c>
      <c r="BT340" s="8" t="str">
        <f t="shared" si="778"/>
        <v/>
      </c>
      <c r="BU340" s="8">
        <f t="shared" si="779"/>
        <v>0</v>
      </c>
      <c r="BV340" s="8">
        <f t="shared" si="780"/>
        <v>2.981227147687024E-4</v>
      </c>
      <c r="BW340" s="8">
        <f t="shared" si="781"/>
        <v>0.98217309858814872</v>
      </c>
      <c r="BX340" s="8">
        <f t="shared" si="782"/>
        <v>1.2939101347438069E-3</v>
      </c>
      <c r="BZ340" s="7" t="str">
        <f t="shared" si="783"/>
        <v/>
      </c>
      <c r="CA340" s="8" t="str">
        <f t="shared" si="784"/>
        <v/>
      </c>
      <c r="CB340" s="8">
        <f t="shared" si="785"/>
        <v>0.99619831810495796</v>
      </c>
      <c r="CD340" s="7" t="str">
        <f t="shared" si="786"/>
        <v/>
      </c>
      <c r="CE340" s="8">
        <f t="shared" si="787"/>
        <v>4.8676539979408519E-3</v>
      </c>
      <c r="CF340" s="8">
        <f t="shared" si="788"/>
        <v>3.238105647252517E-4</v>
      </c>
      <c r="CG340" s="8" t="str">
        <f t="shared" si="789"/>
        <v/>
      </c>
      <c r="CH340" s="8" t="str">
        <f t="shared" si="790"/>
        <v/>
      </c>
      <c r="CI340" s="8" t="str">
        <f t="shared" si="791"/>
        <v/>
      </c>
      <c r="CJ340" s="8">
        <f t="shared" si="792"/>
        <v>5.1914645626661036E-3</v>
      </c>
      <c r="CK340" s="7" t="str">
        <f t="shared" si="793"/>
        <v/>
      </c>
      <c r="CL340" s="8" t="str">
        <f t="shared" si="794"/>
        <v/>
      </c>
      <c r="CM340" s="8">
        <f t="shared" si="795"/>
        <v>9.8373678649764127E-5</v>
      </c>
      <c r="CO340" s="8" t="str">
        <f t="shared" si="796"/>
        <v/>
      </c>
      <c r="CP340" s="8" t="str">
        <f t="shared" si="797"/>
        <v/>
      </c>
      <c r="CQ340" s="8" t="str">
        <f t="shared" si="798"/>
        <v/>
      </c>
      <c r="CT340" s="9">
        <f t="shared" si="799"/>
        <v>0.70126097584046221</v>
      </c>
      <c r="CU340" s="9"/>
      <c r="CV340" s="3"/>
      <c r="CW340" s="3">
        <f t="shared" si="800"/>
        <v>4.7836415154026146E-3</v>
      </c>
      <c r="CX340" s="3">
        <f t="shared" si="801"/>
        <v>0.98592125758303928</v>
      </c>
      <c r="CY340" s="3">
        <f t="shared" si="802"/>
        <v>1.2988479414472196E-3</v>
      </c>
      <c r="CZ340" s="10">
        <f t="shared" si="803"/>
        <v>0.253178917341492</v>
      </c>
      <c r="DA340" s="3">
        <f t="shared" si="804"/>
        <v>0.99100415950608423</v>
      </c>
      <c r="DB340" s="3">
        <f t="shared" si="805"/>
        <v>1.29211437657865E-3</v>
      </c>
      <c r="DC340" s="3">
        <f t="shared" si="806"/>
        <v>0.32426873487049557</v>
      </c>
      <c r="DD340" s="3">
        <f t="shared" si="807"/>
        <v>1.1259518435179925E-2</v>
      </c>
      <c r="DE340" s="3">
        <f t="shared" si="808"/>
        <v>5.2112761769581096E-3</v>
      </c>
      <c r="DF340" s="10">
        <f t="shared" si="809"/>
        <v>49.361833846748929</v>
      </c>
      <c r="DG340" s="1">
        <f t="shared" si="810"/>
        <v>0.99589038939573149</v>
      </c>
    </row>
    <row r="341" spans="1:111" ht="13" x14ac:dyDescent="0.15">
      <c r="A341" s="1" t="s">
        <v>413</v>
      </c>
      <c r="B341" s="2" t="s">
        <v>511</v>
      </c>
      <c r="C341" s="2" t="s">
        <v>356</v>
      </c>
      <c r="D341" s="3" t="s">
        <v>530</v>
      </c>
      <c r="G341" s="4" t="str">
        <f t="shared" si="678"/>
        <v>ok</v>
      </c>
      <c r="I341" s="5">
        <v>0</v>
      </c>
      <c r="J341" s="5">
        <v>0.32400000000000001</v>
      </c>
      <c r="K341" s="5"/>
      <c r="L341" s="5"/>
      <c r="M341" s="5">
        <v>0</v>
      </c>
      <c r="N341" s="5">
        <v>8.5000000000000006E-2</v>
      </c>
      <c r="O341" s="5"/>
      <c r="P341" s="5">
        <v>0</v>
      </c>
      <c r="Q341" s="5">
        <v>0</v>
      </c>
      <c r="R341" s="5">
        <v>66.668000000000006</v>
      </c>
      <c r="S341" s="5">
        <v>3.1E-2</v>
      </c>
      <c r="T341" s="5"/>
      <c r="U341" s="5"/>
      <c r="V341" s="5">
        <v>32.518999999999998</v>
      </c>
      <c r="W341" s="5"/>
      <c r="X341" s="5">
        <v>0.115</v>
      </c>
      <c r="Y341" s="5">
        <v>1.9E-2</v>
      </c>
      <c r="Z341" s="5"/>
      <c r="AA341" s="5"/>
      <c r="AB341" s="5"/>
      <c r="AC341" s="5"/>
      <c r="AD341" s="5"/>
      <c r="AE341" s="5">
        <v>0</v>
      </c>
      <c r="AF341" s="5"/>
      <c r="AG341" s="5"/>
      <c r="AH341" s="5"/>
      <c r="AI341" s="4">
        <f t="shared" si="745"/>
        <v>99.76100000000001</v>
      </c>
      <c r="AJ341" s="1"/>
      <c r="AL341" s="6">
        <f t="shared" si="746"/>
        <v>0</v>
      </c>
      <c r="AM341" s="6">
        <f t="shared" si="747"/>
        <v>0.28410791687250952</v>
      </c>
      <c r="AN341" s="6" t="str">
        <f t="shared" si="748"/>
        <v/>
      </c>
      <c r="AO341" s="6" t="str">
        <f t="shared" si="749"/>
        <v/>
      </c>
      <c r="AP341" s="6">
        <f t="shared" si="750"/>
        <v>0</v>
      </c>
      <c r="AQ341" s="6">
        <f t="shared" si="751"/>
        <v>3.8587630824902616E-2</v>
      </c>
      <c r="AR341" s="6" t="str">
        <f t="shared" si="752"/>
        <v/>
      </c>
      <c r="AS341" s="6">
        <f t="shared" si="753"/>
        <v>0</v>
      </c>
      <c r="AT341" s="6">
        <f t="shared" si="754"/>
        <v>0</v>
      </c>
      <c r="AU341" s="6">
        <f t="shared" si="755"/>
        <v>49.926222776911338</v>
      </c>
      <c r="AV341" s="6">
        <f t="shared" si="756"/>
        <v>7.3264664240148504E-3</v>
      </c>
      <c r="AW341" s="6" t="str">
        <f t="shared" si="757"/>
        <v/>
      </c>
      <c r="AX341" s="6" t="str">
        <f t="shared" si="758"/>
        <v/>
      </c>
      <c r="AY341" s="6">
        <f t="shared" si="759"/>
        <v>49.660949022815906</v>
      </c>
      <c r="AZ341" s="6" t="str">
        <f t="shared" si="760"/>
        <v/>
      </c>
      <c r="BA341" s="6">
        <f t="shared" si="761"/>
        <v>7.5164621655453762E-2</v>
      </c>
      <c r="BB341" s="6">
        <f t="shared" si="762"/>
        <v>7.6415644958776063E-3</v>
      </c>
      <c r="BC341" s="6" t="str">
        <f t="shared" si="763"/>
        <v/>
      </c>
      <c r="BD341" s="6" t="str">
        <f t="shared" si="764"/>
        <v/>
      </c>
      <c r="BE341" s="6" t="str">
        <f t="shared" si="765"/>
        <v/>
      </c>
      <c r="BF341" s="6" t="str">
        <f t="shared" si="766"/>
        <v/>
      </c>
      <c r="BG341" s="6" t="str">
        <f t="shared" si="767"/>
        <v/>
      </c>
      <c r="BH341" s="6">
        <f t="shared" si="768"/>
        <v>0</v>
      </c>
      <c r="BI341" s="6" t="str">
        <f t="shared" si="769"/>
        <v/>
      </c>
      <c r="BJ341" s="6" t="str">
        <f t="shared" si="770"/>
        <v/>
      </c>
      <c r="BK341" s="6" t="str">
        <f t="shared" si="771"/>
        <v/>
      </c>
      <c r="BM341" s="1">
        <v>2</v>
      </c>
      <c r="BN341" s="7">
        <f t="shared" si="772"/>
        <v>0</v>
      </c>
      <c r="BO341" s="8">
        <f t="shared" si="773"/>
        <v>5.6821583374501907E-3</v>
      </c>
      <c r="BP341" s="8" t="str">
        <f t="shared" si="774"/>
        <v/>
      </c>
      <c r="BQ341" s="8" t="str">
        <f t="shared" si="775"/>
        <v/>
      </c>
      <c r="BR341" s="8">
        <f t="shared" si="776"/>
        <v>0</v>
      </c>
      <c r="BS341" s="8">
        <f t="shared" si="777"/>
        <v>7.7175261649805238E-4</v>
      </c>
      <c r="BT341" s="8" t="str">
        <f t="shared" si="778"/>
        <v/>
      </c>
      <c r="BU341" s="8">
        <f t="shared" si="779"/>
        <v>0</v>
      </c>
      <c r="BV341" s="8">
        <f t="shared" si="780"/>
        <v>0</v>
      </c>
      <c r="BW341" s="8">
        <f t="shared" si="781"/>
        <v>0.99852445553822677</v>
      </c>
      <c r="BX341" s="8">
        <f t="shared" si="782"/>
        <v>1.4652932848029701E-4</v>
      </c>
      <c r="BZ341" s="7" t="str">
        <f t="shared" si="783"/>
        <v/>
      </c>
      <c r="CA341" s="8" t="str">
        <f t="shared" si="784"/>
        <v/>
      </c>
      <c r="CB341" s="8">
        <f t="shared" si="785"/>
        <v>0.99321898045631807</v>
      </c>
      <c r="CD341" s="7" t="str">
        <f t="shared" si="786"/>
        <v/>
      </c>
      <c r="CE341" s="8">
        <f t="shared" si="787"/>
        <v>1.5032924331090753E-3</v>
      </c>
      <c r="CF341" s="8">
        <f t="shared" si="788"/>
        <v>1.5283128991755212E-4</v>
      </c>
      <c r="CG341" s="8" t="str">
        <f t="shared" si="789"/>
        <v/>
      </c>
      <c r="CH341" s="8" t="str">
        <f t="shared" si="790"/>
        <v/>
      </c>
      <c r="CI341" s="8" t="str">
        <f t="shared" si="791"/>
        <v/>
      </c>
      <c r="CJ341" s="8">
        <f t="shared" si="792"/>
        <v>1.6561237230266275E-3</v>
      </c>
      <c r="CK341" s="7" t="str">
        <f t="shared" si="793"/>
        <v/>
      </c>
      <c r="CL341" s="8" t="str">
        <f t="shared" si="794"/>
        <v/>
      </c>
      <c r="CM341" s="8">
        <f t="shared" si="795"/>
        <v>0</v>
      </c>
      <c r="CO341" s="8" t="str">
        <f t="shared" si="796"/>
        <v/>
      </c>
      <c r="CP341" s="8" t="str">
        <f t="shared" si="797"/>
        <v/>
      </c>
      <c r="CQ341" s="8" t="str">
        <f t="shared" si="798"/>
        <v/>
      </c>
      <c r="CT341" s="9">
        <f t="shared" si="799"/>
        <v>-0.26527375409543197</v>
      </c>
      <c r="CU341" s="9"/>
      <c r="CV341" s="3"/>
      <c r="CW341" s="3">
        <f t="shared" si="800"/>
        <v>5.7209522263052363E-3</v>
      </c>
      <c r="CX341" s="3">
        <f t="shared" si="801"/>
        <v>1.0053416972352573</v>
      </c>
      <c r="CY341" s="3">
        <f t="shared" si="802"/>
        <v>1.4752973046586011E-4</v>
      </c>
      <c r="CZ341" s="10">
        <f t="shared" si="803"/>
        <v>0.28410791687250952</v>
      </c>
      <c r="DA341" s="3">
        <f t="shared" si="804"/>
        <v>1.0110626494615624</v>
      </c>
      <c r="DB341" s="3">
        <f t="shared" si="805"/>
        <v>1.4728414437625969E-4</v>
      </c>
      <c r="DC341" s="3">
        <f t="shared" si="806"/>
        <v>9.0132652575346223E-2</v>
      </c>
      <c r="DD341" s="3">
        <f t="shared" si="807"/>
        <v>9.2301228678932934E-4</v>
      </c>
      <c r="DE341" s="3">
        <f t="shared" si="808"/>
        <v>1.6674306025301173E-3</v>
      </c>
      <c r="DF341" s="10">
        <f t="shared" si="809"/>
        <v>50.210330693783845</v>
      </c>
      <c r="DG341" s="1">
        <f t="shared" si="810"/>
        <v>1.0125762053467093</v>
      </c>
    </row>
    <row r="342" spans="1:111" ht="13" x14ac:dyDescent="0.15">
      <c r="A342" s="1" t="s">
        <v>413</v>
      </c>
      <c r="B342" s="2" t="s">
        <v>511</v>
      </c>
      <c r="C342" s="2" t="s">
        <v>357</v>
      </c>
      <c r="D342" s="3" t="s">
        <v>530</v>
      </c>
      <c r="G342" s="4" t="str">
        <f t="shared" si="678"/>
        <v>ok</v>
      </c>
      <c r="I342" s="5">
        <v>0</v>
      </c>
      <c r="J342" s="5">
        <v>0.23599999999999999</v>
      </c>
      <c r="K342" s="5"/>
      <c r="L342" s="5"/>
      <c r="M342" s="5">
        <v>0.218</v>
      </c>
      <c r="N342" s="5">
        <v>0.16300000000000001</v>
      </c>
      <c r="O342" s="5"/>
      <c r="P342" s="5">
        <v>0</v>
      </c>
      <c r="Q342" s="5">
        <v>0</v>
      </c>
      <c r="R342" s="5">
        <v>66.465999999999994</v>
      </c>
      <c r="S342" s="5">
        <v>0.11700000000000001</v>
      </c>
      <c r="T342" s="5"/>
      <c r="U342" s="5"/>
      <c r="V342" s="5">
        <v>32.521999999999998</v>
      </c>
      <c r="W342" s="5"/>
      <c r="X342" s="5">
        <v>0.11</v>
      </c>
      <c r="Y342" s="5">
        <v>2.5999999999999999E-2</v>
      </c>
      <c r="Z342" s="5"/>
      <c r="AA342" s="5"/>
      <c r="AB342" s="5"/>
      <c r="AC342" s="5"/>
      <c r="AD342" s="5"/>
      <c r="AE342" s="5">
        <v>6.0000000000000001E-3</v>
      </c>
      <c r="AF342" s="5"/>
      <c r="AG342" s="5"/>
      <c r="AH342" s="5"/>
      <c r="AI342" s="4">
        <f t="shared" si="745"/>
        <v>99.864000000000004</v>
      </c>
      <c r="AJ342" s="1"/>
      <c r="AL342" s="6">
        <f t="shared" si="746"/>
        <v>0</v>
      </c>
      <c r="AM342" s="6">
        <f t="shared" si="747"/>
        <v>0.2069288380614081</v>
      </c>
      <c r="AN342" s="6" t="str">
        <f t="shared" si="748"/>
        <v/>
      </c>
      <c r="AO342" s="6" t="str">
        <f t="shared" si="749"/>
        <v/>
      </c>
      <c r="AP342" s="6">
        <f t="shared" si="750"/>
        <v>0.16798155090744188</v>
      </c>
      <c r="AQ342" s="6">
        <f t="shared" si="751"/>
        <v>7.3992463021606503E-2</v>
      </c>
      <c r="AR342" s="6" t="str">
        <f t="shared" si="752"/>
        <v/>
      </c>
      <c r="AS342" s="6">
        <f t="shared" si="753"/>
        <v>0</v>
      </c>
      <c r="AT342" s="6">
        <f t="shared" si="754"/>
        <v>0</v>
      </c>
      <c r="AU342" s="6">
        <f t="shared" si="755"/>
        <v>49.77159027255459</v>
      </c>
      <c r="AV342" s="6">
        <f t="shared" si="756"/>
        <v>2.7649636241494798E-2</v>
      </c>
      <c r="AW342" s="6" t="str">
        <f t="shared" si="757"/>
        <v/>
      </c>
      <c r="AX342" s="6" t="str">
        <f t="shared" si="758"/>
        <v/>
      </c>
      <c r="AY342" s="6">
        <f t="shared" si="759"/>
        <v>49.662178741407054</v>
      </c>
      <c r="AZ342" s="6" t="str">
        <f t="shared" si="760"/>
        <v/>
      </c>
      <c r="BA342" s="6">
        <f t="shared" si="761"/>
        <v>7.1891742667422001E-2</v>
      </c>
      <c r="BB342" s="6">
        <f t="shared" si="762"/>
        <v>1.0456172046211755E-2</v>
      </c>
      <c r="BC342" s="6" t="str">
        <f t="shared" si="763"/>
        <v/>
      </c>
      <c r="BD342" s="6" t="str">
        <f t="shared" si="764"/>
        <v/>
      </c>
      <c r="BE342" s="6" t="str">
        <f t="shared" si="765"/>
        <v/>
      </c>
      <c r="BF342" s="6" t="str">
        <f t="shared" si="766"/>
        <v/>
      </c>
      <c r="BG342" s="6" t="str">
        <f t="shared" si="767"/>
        <v/>
      </c>
      <c r="BH342" s="6">
        <f t="shared" si="768"/>
        <v>7.3305830927610661E-3</v>
      </c>
      <c r="BI342" s="6" t="str">
        <f t="shared" si="769"/>
        <v/>
      </c>
      <c r="BJ342" s="6" t="str">
        <f t="shared" si="770"/>
        <v/>
      </c>
      <c r="BK342" s="6" t="str">
        <f t="shared" si="771"/>
        <v/>
      </c>
      <c r="BM342" s="1">
        <v>2</v>
      </c>
      <c r="BN342" s="7">
        <f t="shared" si="772"/>
        <v>0</v>
      </c>
      <c r="BO342" s="8">
        <f t="shared" si="773"/>
        <v>4.1385767612281618E-3</v>
      </c>
      <c r="BP342" s="8" t="str">
        <f t="shared" si="774"/>
        <v/>
      </c>
      <c r="BQ342" s="8" t="str">
        <f t="shared" si="775"/>
        <v/>
      </c>
      <c r="BR342" s="8">
        <f t="shared" si="776"/>
        <v>3.3596310181488375E-3</v>
      </c>
      <c r="BS342" s="8">
        <f t="shared" si="777"/>
        <v>1.4798492604321299E-3</v>
      </c>
      <c r="BT342" s="8" t="str">
        <f t="shared" si="778"/>
        <v/>
      </c>
      <c r="BU342" s="8">
        <f t="shared" si="779"/>
        <v>0</v>
      </c>
      <c r="BV342" s="8">
        <f t="shared" si="780"/>
        <v>0</v>
      </c>
      <c r="BW342" s="8">
        <f t="shared" si="781"/>
        <v>0.99543180545109178</v>
      </c>
      <c r="BX342" s="8">
        <f t="shared" si="782"/>
        <v>5.5299272482989595E-4</v>
      </c>
      <c r="BZ342" s="7" t="str">
        <f t="shared" si="783"/>
        <v/>
      </c>
      <c r="CA342" s="8" t="str">
        <f t="shared" si="784"/>
        <v/>
      </c>
      <c r="CB342" s="8">
        <f t="shared" si="785"/>
        <v>0.99324357482814107</v>
      </c>
      <c r="CD342" s="7" t="str">
        <f t="shared" si="786"/>
        <v/>
      </c>
      <c r="CE342" s="8">
        <f t="shared" si="787"/>
        <v>1.4378348533484401E-3</v>
      </c>
      <c r="CF342" s="8">
        <f t="shared" si="788"/>
        <v>2.0912344092423508E-4</v>
      </c>
      <c r="CG342" s="8" t="str">
        <f t="shared" si="789"/>
        <v/>
      </c>
      <c r="CH342" s="8" t="str">
        <f t="shared" si="790"/>
        <v/>
      </c>
      <c r="CI342" s="8" t="str">
        <f t="shared" si="791"/>
        <v/>
      </c>
      <c r="CJ342" s="8">
        <f t="shared" si="792"/>
        <v>1.6469582942726753E-3</v>
      </c>
      <c r="CK342" s="7" t="str">
        <f t="shared" si="793"/>
        <v/>
      </c>
      <c r="CL342" s="8" t="str">
        <f t="shared" si="794"/>
        <v/>
      </c>
      <c r="CM342" s="8">
        <f t="shared" si="795"/>
        <v>1.4661166185522131E-4</v>
      </c>
      <c r="CO342" s="8" t="str">
        <f t="shared" si="796"/>
        <v/>
      </c>
      <c r="CP342" s="8" t="str">
        <f t="shared" si="797"/>
        <v/>
      </c>
      <c r="CQ342" s="8" t="str">
        <f t="shared" si="798"/>
        <v/>
      </c>
      <c r="CT342" s="9">
        <f t="shared" si="799"/>
        <v>-0.10941153114753632</v>
      </c>
      <c r="CU342" s="9"/>
      <c r="CV342" s="3"/>
      <c r="CW342" s="3">
        <f t="shared" si="800"/>
        <v>4.1667289536146774E-3</v>
      </c>
      <c r="CX342" s="3">
        <f t="shared" si="801"/>
        <v>1.0022031158100664</v>
      </c>
      <c r="CY342" s="3">
        <f t="shared" si="802"/>
        <v>5.5675439423363924E-4</v>
      </c>
      <c r="CZ342" s="10">
        <f t="shared" si="803"/>
        <v>0.2069288380614081</v>
      </c>
      <c r="DA342" s="3">
        <f t="shared" si="804"/>
        <v>1.0063698447636811</v>
      </c>
      <c r="DB342" s="3">
        <f t="shared" si="805"/>
        <v>5.5583273377258515E-4</v>
      </c>
      <c r="DC342" s="3">
        <f t="shared" si="806"/>
        <v>0.10999755095512856</v>
      </c>
      <c r="DD342" s="3">
        <f t="shared" si="807"/>
        <v>5.4201671680268772E-3</v>
      </c>
      <c r="DE342" s="3">
        <f t="shared" si="808"/>
        <v>1.6581615386312919E-3</v>
      </c>
      <c r="DF342" s="10">
        <f t="shared" si="809"/>
        <v>49.978519110615998</v>
      </c>
      <c r="DG342" s="1">
        <f t="shared" si="810"/>
        <v>1.0078174603232353</v>
      </c>
    </row>
    <row r="343" spans="1:111" ht="13" x14ac:dyDescent="0.15">
      <c r="A343" s="1" t="s">
        <v>413</v>
      </c>
      <c r="B343" s="2" t="s">
        <v>511</v>
      </c>
      <c r="C343" s="2" t="s">
        <v>358</v>
      </c>
      <c r="D343" s="3" t="s">
        <v>530</v>
      </c>
      <c r="G343" s="4" t="str">
        <f t="shared" si="678"/>
        <v>ok</v>
      </c>
      <c r="I343" s="5">
        <v>0</v>
      </c>
      <c r="J343" s="5">
        <v>0.31900000000000001</v>
      </c>
      <c r="K343" s="5"/>
      <c r="L343" s="5"/>
      <c r="M343" s="5">
        <v>0</v>
      </c>
      <c r="N343" s="5">
        <v>6.7000000000000004E-2</v>
      </c>
      <c r="O343" s="5"/>
      <c r="P343" s="5">
        <v>0</v>
      </c>
      <c r="Q343" s="5">
        <v>0</v>
      </c>
      <c r="R343" s="5">
        <v>66.953999999999994</v>
      </c>
      <c r="S343" s="5">
        <v>7.2999999999999995E-2</v>
      </c>
      <c r="T343" s="5"/>
      <c r="U343" s="5"/>
      <c r="V343" s="5">
        <v>32.902000000000001</v>
      </c>
      <c r="W343" s="5"/>
      <c r="X343" s="5">
        <v>4.2000000000000003E-2</v>
      </c>
      <c r="Y343" s="5">
        <v>2.5000000000000001E-2</v>
      </c>
      <c r="Z343" s="5"/>
      <c r="AA343" s="5"/>
      <c r="AB343" s="5"/>
      <c r="AC343" s="5"/>
      <c r="AD343" s="5"/>
      <c r="AE343" s="5">
        <v>7.0000000000000001E-3</v>
      </c>
      <c r="AF343" s="5"/>
      <c r="AG343" s="5"/>
      <c r="AH343" s="5"/>
      <c r="AI343" s="4">
        <f t="shared" si="745"/>
        <v>100.389</v>
      </c>
      <c r="AJ343" s="1"/>
      <c r="AL343" s="6">
        <f>IF(I343="","",100*(I343/54.938049)/((I343/54.938049)+(J343/55.845)+(K343/58.9332)+(L343/58.6934)+(M343/63.546)+(N343/107.8682)+(O343/196.96654)+(P343/204.3833)+(Q343/112.411)+(R343/65.39)+(S343/207.2)+(T343/78.96)+(U343/200.59)+(V343/32.066)+(W343/208.98037)+(X343/74.92159)+(Y343/121.757)+(Z343/30.973762)+(AA343/50.9415)+(AB343/238.0289)+(AC343/28.0855)+(AD343/137.327)+(AE343/40.078)+(AF343/18.9984032)+(AG343/35.4527)+(AH343/15.9994)))</f>
        <v>0</v>
      </c>
      <c r="AM343" s="6">
        <f t="shared" si="747"/>
        <v>0.27761451018120048</v>
      </c>
      <c r="AN343" s="6" t="str">
        <f t="shared" si="748"/>
        <v/>
      </c>
      <c r="AO343" s="6" t="str">
        <f t="shared" si="749"/>
        <v/>
      </c>
      <c r="AP343" s="6">
        <f t="shared" si="750"/>
        <v>0</v>
      </c>
      <c r="AQ343" s="6">
        <f t="shared" si="751"/>
        <v>3.0186804701203145E-2</v>
      </c>
      <c r="AR343" s="6" t="str">
        <f t="shared" si="752"/>
        <v/>
      </c>
      <c r="AS343" s="6">
        <f t="shared" si="753"/>
        <v>0</v>
      </c>
      <c r="AT343" s="6">
        <f t="shared" si="754"/>
        <v>0</v>
      </c>
      <c r="AU343" s="6">
        <f t="shared" si="755"/>
        <v>49.762359526221644</v>
      </c>
      <c r="AV343" s="6">
        <f t="shared" si="756"/>
        <v>1.7122567347255046E-2</v>
      </c>
      <c r="AW343" s="6" t="str">
        <f t="shared" si="757"/>
        <v/>
      </c>
      <c r="AX343" s="6" t="str">
        <f t="shared" si="758"/>
        <v/>
      </c>
      <c r="AY343" s="6">
        <f t="shared" si="759"/>
        <v>49.867004820564716</v>
      </c>
      <c r="AZ343" s="6" t="str">
        <f t="shared" si="760"/>
        <v/>
      </c>
      <c r="BA343" s="6">
        <f t="shared" si="761"/>
        <v>2.7244452131441287E-2</v>
      </c>
      <c r="BB343" s="6">
        <f t="shared" si="762"/>
        <v>9.9788810048198548E-3</v>
      </c>
      <c r="BC343" s="6" t="str">
        <f t="shared" si="763"/>
        <v/>
      </c>
      <c r="BD343" s="6" t="str">
        <f t="shared" si="764"/>
        <v/>
      </c>
      <c r="BE343" s="6" t="str">
        <f t="shared" si="765"/>
        <v/>
      </c>
      <c r="BF343" s="6" t="str">
        <f t="shared" si="766"/>
        <v/>
      </c>
      <c r="BG343" s="6" t="str">
        <f t="shared" si="767"/>
        <v/>
      </c>
      <c r="BH343" s="6">
        <f t="shared" si="768"/>
        <v>8.488437847723896E-3</v>
      </c>
      <c r="BI343" s="6" t="str">
        <f t="shared" si="769"/>
        <v/>
      </c>
      <c r="BJ343" s="6" t="str">
        <f t="shared" si="770"/>
        <v/>
      </c>
      <c r="BK343" s="6" t="str">
        <f t="shared" si="771"/>
        <v/>
      </c>
      <c r="BM343" s="1">
        <v>2</v>
      </c>
      <c r="BN343" s="7">
        <f t="shared" si="772"/>
        <v>0</v>
      </c>
      <c r="BO343" s="8">
        <f t="shared" si="773"/>
        <v>5.5522902036240097E-3</v>
      </c>
      <c r="BP343" s="8" t="str">
        <f t="shared" si="774"/>
        <v/>
      </c>
      <c r="BQ343" s="8" t="str">
        <f t="shared" si="775"/>
        <v/>
      </c>
      <c r="BR343" s="8">
        <f t="shared" si="776"/>
        <v>0</v>
      </c>
      <c r="BS343" s="8">
        <f t="shared" si="777"/>
        <v>6.0373609402406296E-4</v>
      </c>
      <c r="BT343" s="8" t="str">
        <f t="shared" si="778"/>
        <v/>
      </c>
      <c r="BU343" s="8">
        <f t="shared" si="779"/>
        <v>0</v>
      </c>
      <c r="BV343" s="8">
        <f t="shared" si="780"/>
        <v>0</v>
      </c>
      <c r="BW343" s="8">
        <f t="shared" si="781"/>
        <v>0.99524719052443289</v>
      </c>
      <c r="BX343" s="8">
        <f t="shared" si="782"/>
        <v>3.4245134694510092E-4</v>
      </c>
      <c r="BZ343" s="7" t="str">
        <f t="shared" si="783"/>
        <v/>
      </c>
      <c r="CA343" s="8" t="str">
        <f t="shared" si="784"/>
        <v/>
      </c>
      <c r="CB343" s="8">
        <f t="shared" si="785"/>
        <v>0.99734009641129429</v>
      </c>
      <c r="CD343" s="7" t="str">
        <f t="shared" si="786"/>
        <v/>
      </c>
      <c r="CE343" s="8">
        <f t="shared" si="787"/>
        <v>5.4488904262882572E-4</v>
      </c>
      <c r="CF343" s="8">
        <f t="shared" si="788"/>
        <v>1.995776200963971E-4</v>
      </c>
      <c r="CG343" s="8" t="str">
        <f t="shared" si="789"/>
        <v/>
      </c>
      <c r="CH343" s="8" t="str">
        <f t="shared" si="790"/>
        <v/>
      </c>
      <c r="CI343" s="8" t="str">
        <f t="shared" si="791"/>
        <v/>
      </c>
      <c r="CJ343" s="8">
        <f t="shared" si="792"/>
        <v>7.4446666272522284E-4</v>
      </c>
      <c r="CK343" s="7" t="str">
        <f t="shared" si="793"/>
        <v/>
      </c>
      <c r="CL343" s="8" t="str">
        <f t="shared" si="794"/>
        <v/>
      </c>
      <c r="CM343" s="8">
        <f t="shared" si="795"/>
        <v>1.6976875695447793E-4</v>
      </c>
      <c r="CO343" s="8" t="str">
        <f t="shared" si="796"/>
        <v/>
      </c>
      <c r="CP343" s="8" t="str">
        <f t="shared" si="797"/>
        <v/>
      </c>
      <c r="CQ343" s="8" t="str">
        <f t="shared" si="798"/>
        <v/>
      </c>
      <c r="CT343" s="9">
        <f t="shared" si="799"/>
        <v>0.10464529434307224</v>
      </c>
      <c r="CU343" s="9"/>
      <c r="CV343" s="3"/>
      <c r="CW343" s="3">
        <f t="shared" si="800"/>
        <v>5.5670981479664624E-3</v>
      </c>
      <c r="CX343" s="3">
        <f t="shared" si="801"/>
        <v>0.99790151233827629</v>
      </c>
      <c r="CY343" s="3">
        <f t="shared" si="802"/>
        <v>3.4336466384670149E-4</v>
      </c>
      <c r="CZ343" s="10">
        <f t="shared" si="803"/>
        <v>0.27761451018120048</v>
      </c>
      <c r="DA343" s="3">
        <f t="shared" si="804"/>
        <v>1.0034686104862427</v>
      </c>
      <c r="DB343" s="3">
        <f t="shared" si="805"/>
        <v>3.4310854973087503E-4</v>
      </c>
      <c r="DC343" s="3">
        <f t="shared" si="806"/>
        <v>5.4345900483516188E-2</v>
      </c>
      <c r="DD343" s="3">
        <f t="shared" si="807"/>
        <v>9.4800328146042376E-4</v>
      </c>
      <c r="DE343" s="3">
        <f t="shared" si="808"/>
        <v>7.4645215348708013E-4</v>
      </c>
      <c r="DF343" s="10">
        <f t="shared" si="809"/>
        <v>50.039974036402846</v>
      </c>
      <c r="DG343" s="1">
        <f t="shared" si="810"/>
        <v>1.0040149527466107</v>
      </c>
    </row>
    <row r="344" spans="1:111" ht="13" x14ac:dyDescent="0.15">
      <c r="A344" s="1" t="s">
        <v>413</v>
      </c>
      <c r="B344" s="2" t="s">
        <v>513</v>
      </c>
      <c r="C344" s="2" t="s">
        <v>367</v>
      </c>
      <c r="D344" s="3" t="s">
        <v>530</v>
      </c>
      <c r="G344" s="4" t="str">
        <f t="shared" si="678"/>
        <v>ok</v>
      </c>
      <c r="I344" s="5">
        <v>0</v>
      </c>
      <c r="J344" s="5">
        <v>0.90900000000000003</v>
      </c>
      <c r="K344" s="5"/>
      <c r="L344" s="5"/>
      <c r="M344" s="5">
        <v>0</v>
      </c>
      <c r="N344" s="5">
        <v>0</v>
      </c>
      <c r="O344" s="5"/>
      <c r="P344" s="5">
        <v>0</v>
      </c>
      <c r="Q344" s="5">
        <v>0</v>
      </c>
      <c r="R344" s="5">
        <v>66.126999999999995</v>
      </c>
      <c r="S344" s="5">
        <v>0</v>
      </c>
      <c r="T344" s="5"/>
      <c r="U344" s="5"/>
      <c r="V344" s="5">
        <v>32.768000000000001</v>
      </c>
      <c r="W344" s="5"/>
      <c r="X344" s="5">
        <v>6.6000000000000003E-2</v>
      </c>
      <c r="Y344" s="5">
        <v>0</v>
      </c>
      <c r="Z344" s="5"/>
      <c r="AA344" s="5"/>
      <c r="AB344" s="5"/>
      <c r="AC344" s="5"/>
      <c r="AD344" s="5"/>
      <c r="AE344" s="5">
        <v>0</v>
      </c>
      <c r="AF344" s="5"/>
      <c r="AG344" s="5"/>
      <c r="AH344" s="5"/>
      <c r="AI344" s="4">
        <f t="shared" si="745"/>
        <v>99.87</v>
      </c>
      <c r="AJ344" s="1"/>
      <c r="AL344" s="6">
        <f t="shared" si="746"/>
        <v>0</v>
      </c>
      <c r="AM344" s="6">
        <f t="shared" si="747"/>
        <v>0.7938851245975902</v>
      </c>
      <c r="AN344" s="6" t="str">
        <f t="shared" si="748"/>
        <v/>
      </c>
      <c r="AO344" s="6" t="str">
        <f t="shared" si="749"/>
        <v/>
      </c>
      <c r="AP344" s="6">
        <f t="shared" si="750"/>
        <v>0</v>
      </c>
      <c r="AQ344" s="6">
        <f t="shared" si="751"/>
        <v>0</v>
      </c>
      <c r="AR344" s="6" t="str">
        <f t="shared" si="752"/>
        <v/>
      </c>
      <c r="AS344" s="6">
        <f t="shared" si="753"/>
        <v>0</v>
      </c>
      <c r="AT344" s="6">
        <f t="shared" si="754"/>
        <v>0</v>
      </c>
      <c r="AU344" s="6">
        <f t="shared" si="755"/>
        <v>49.322554292010814</v>
      </c>
      <c r="AV344" s="6">
        <f t="shared" si="756"/>
        <v>0</v>
      </c>
      <c r="AW344" s="6" t="str">
        <f t="shared" si="757"/>
        <v/>
      </c>
      <c r="AX344" s="6" t="str">
        <f t="shared" si="758"/>
        <v/>
      </c>
      <c r="AY344" s="6">
        <f t="shared" si="759"/>
        <v>49.840595562574158</v>
      </c>
      <c r="AZ344" s="6" t="str">
        <f t="shared" si="760"/>
        <v/>
      </c>
      <c r="BA344" s="6">
        <f t="shared" si="761"/>
        <v>4.2965020817420832E-2</v>
      </c>
      <c r="BB344" s="6">
        <f t="shared" si="762"/>
        <v>0</v>
      </c>
      <c r="BC344" s="6" t="str">
        <f t="shared" si="763"/>
        <v/>
      </c>
      <c r="BD344" s="6" t="str">
        <f t="shared" si="764"/>
        <v/>
      </c>
      <c r="BE344" s="6" t="str">
        <f t="shared" si="765"/>
        <v/>
      </c>
      <c r="BF344" s="6" t="str">
        <f t="shared" si="766"/>
        <v/>
      </c>
      <c r="BG344" s="6" t="str">
        <f t="shared" si="767"/>
        <v/>
      </c>
      <c r="BH344" s="6">
        <f t="shared" si="768"/>
        <v>0</v>
      </c>
      <c r="BI344" s="6" t="str">
        <f t="shared" si="769"/>
        <v/>
      </c>
      <c r="BJ344" s="6" t="str">
        <f t="shared" si="770"/>
        <v/>
      </c>
      <c r="BK344" s="6" t="str">
        <f t="shared" si="771"/>
        <v/>
      </c>
      <c r="BM344" s="1">
        <v>2</v>
      </c>
      <c r="BN344" s="7">
        <f t="shared" si="772"/>
        <v>0</v>
      </c>
      <c r="BO344" s="8">
        <f t="shared" si="773"/>
        <v>1.5877702491951803E-2</v>
      </c>
      <c r="BP344" s="8" t="str">
        <f t="shared" si="774"/>
        <v/>
      </c>
      <c r="BQ344" s="8" t="str">
        <f t="shared" si="775"/>
        <v/>
      </c>
      <c r="BR344" s="8">
        <f t="shared" si="776"/>
        <v>0</v>
      </c>
      <c r="BS344" s="8">
        <f t="shared" si="777"/>
        <v>0</v>
      </c>
      <c r="BT344" s="8" t="str">
        <f t="shared" si="778"/>
        <v/>
      </c>
      <c r="BU344" s="8">
        <f t="shared" si="779"/>
        <v>0</v>
      </c>
      <c r="BV344" s="8">
        <f t="shared" si="780"/>
        <v>0</v>
      </c>
      <c r="BW344" s="8">
        <f t="shared" si="781"/>
        <v>0.98645108584021624</v>
      </c>
      <c r="BX344" s="8">
        <f t="shared" si="782"/>
        <v>0</v>
      </c>
      <c r="BZ344" s="7" t="str">
        <f t="shared" si="783"/>
        <v/>
      </c>
      <c r="CA344" s="8" t="str">
        <f t="shared" si="784"/>
        <v/>
      </c>
      <c r="CB344" s="8">
        <f t="shared" si="785"/>
        <v>0.99681191125148316</v>
      </c>
      <c r="CD344" s="7" t="str">
        <f t="shared" si="786"/>
        <v/>
      </c>
      <c r="CE344" s="8">
        <f t="shared" si="787"/>
        <v>8.5930041634841659E-4</v>
      </c>
      <c r="CF344" s="8">
        <f t="shared" si="788"/>
        <v>0</v>
      </c>
      <c r="CG344" s="8" t="str">
        <f t="shared" si="789"/>
        <v/>
      </c>
      <c r="CH344" s="8" t="str">
        <f t="shared" si="790"/>
        <v/>
      </c>
      <c r="CI344" s="8" t="str">
        <f t="shared" si="791"/>
        <v/>
      </c>
      <c r="CJ344" s="8">
        <f t="shared" si="792"/>
        <v>8.5930041634841659E-4</v>
      </c>
      <c r="CK344" s="7" t="str">
        <f t="shared" si="793"/>
        <v/>
      </c>
      <c r="CL344" s="8" t="str">
        <f t="shared" si="794"/>
        <v/>
      </c>
      <c r="CM344" s="8">
        <f t="shared" si="795"/>
        <v>0</v>
      </c>
      <c r="CO344" s="8" t="str">
        <f t="shared" si="796"/>
        <v/>
      </c>
      <c r="CP344" s="8" t="str">
        <f t="shared" si="797"/>
        <v/>
      </c>
      <c r="CQ344" s="8" t="str">
        <f t="shared" si="798"/>
        <v/>
      </c>
      <c r="CT344" s="9">
        <f t="shared" si="799"/>
        <v>0.51804127056334437</v>
      </c>
      <c r="CU344" s="9"/>
      <c r="CV344" s="3"/>
      <c r="CW344" s="3">
        <f t="shared" si="800"/>
        <v>1.5928483912293519E-2</v>
      </c>
      <c r="CX344" s="3">
        <f t="shared" si="801"/>
        <v>0.98960603771451827</v>
      </c>
      <c r="CY344" s="3">
        <f t="shared" si="802"/>
        <v>0</v>
      </c>
      <c r="CZ344" s="10">
        <f t="shared" si="803"/>
        <v>0.7938851245975902</v>
      </c>
      <c r="DA344" s="3">
        <f t="shared" si="804"/>
        <v>1.0055345216268117</v>
      </c>
      <c r="DB344" s="3">
        <f t="shared" si="805"/>
        <v>0</v>
      </c>
      <c r="DC344" s="3">
        <f t="shared" si="806"/>
        <v>4.2965020817420832E-2</v>
      </c>
      <c r="DD344" s="3">
        <f t="shared" si="807"/>
        <v>0</v>
      </c>
      <c r="DE344" s="3">
        <f t="shared" si="808"/>
        <v>8.6204870412270374E-4</v>
      </c>
      <c r="DF344" s="10">
        <f t="shared" si="809"/>
        <v>50.116439416608401</v>
      </c>
      <c r="DG344" s="1">
        <f t="shared" si="810"/>
        <v>1.0063965703309343</v>
      </c>
    </row>
    <row r="345" spans="1:111" ht="13" x14ac:dyDescent="0.15">
      <c r="A345" s="1" t="s">
        <v>413</v>
      </c>
      <c r="B345" s="2" t="s">
        <v>513</v>
      </c>
      <c r="C345" s="2" t="s">
        <v>368</v>
      </c>
      <c r="D345" s="3" t="s">
        <v>530</v>
      </c>
      <c r="G345" s="4" t="str">
        <f t="shared" si="678"/>
        <v>ok</v>
      </c>
      <c r="I345" s="5">
        <v>0</v>
      </c>
      <c r="J345" s="5">
        <v>0.85699999999999998</v>
      </c>
      <c r="K345" s="5"/>
      <c r="L345" s="5"/>
      <c r="M345" s="5">
        <v>0</v>
      </c>
      <c r="N345" s="5">
        <v>0</v>
      </c>
      <c r="O345" s="5"/>
      <c r="P345" s="5">
        <v>0</v>
      </c>
      <c r="Q345" s="5">
        <v>0</v>
      </c>
      <c r="R345" s="5">
        <v>66.05</v>
      </c>
      <c r="S345" s="5">
        <v>0.10299999999999999</v>
      </c>
      <c r="T345" s="5"/>
      <c r="U345" s="5"/>
      <c r="V345" s="5">
        <v>32.792999999999999</v>
      </c>
      <c r="W345" s="5"/>
      <c r="X345" s="5">
        <v>8.1000000000000003E-2</v>
      </c>
      <c r="Y345" s="5">
        <v>4.1000000000000002E-2</v>
      </c>
      <c r="Z345" s="5"/>
      <c r="AA345" s="5"/>
      <c r="AB345" s="5"/>
      <c r="AC345" s="5"/>
      <c r="AD345" s="5"/>
      <c r="AE345" s="5">
        <v>0</v>
      </c>
      <c r="AF345" s="5"/>
      <c r="AG345" s="5"/>
      <c r="AH345" s="5"/>
      <c r="AI345" s="4">
        <f t="shared" si="745"/>
        <v>99.924999999999997</v>
      </c>
      <c r="AJ345" s="1"/>
      <c r="AL345" s="6">
        <f t="shared" si="746"/>
        <v>0</v>
      </c>
      <c r="AM345" s="6">
        <f t="shared" si="747"/>
        <v>0.74857806186469045</v>
      </c>
      <c r="AN345" s="6" t="str">
        <f t="shared" si="748"/>
        <v/>
      </c>
      <c r="AO345" s="6" t="str">
        <f t="shared" si="749"/>
        <v/>
      </c>
      <c r="AP345" s="6">
        <f t="shared" si="750"/>
        <v>0</v>
      </c>
      <c r="AQ345" s="6">
        <f t="shared" si="751"/>
        <v>0</v>
      </c>
      <c r="AR345" s="6" t="str">
        <f t="shared" si="752"/>
        <v/>
      </c>
      <c r="AS345" s="6">
        <f t="shared" si="753"/>
        <v>0</v>
      </c>
      <c r="AT345" s="6">
        <f t="shared" si="754"/>
        <v>0</v>
      </c>
      <c r="AU345" s="6">
        <f t="shared" si="755"/>
        <v>49.272211273642796</v>
      </c>
      <c r="AV345" s="6">
        <f t="shared" si="756"/>
        <v>2.4248676649249335E-2</v>
      </c>
      <c r="AW345" s="6" t="str">
        <f t="shared" si="757"/>
        <v/>
      </c>
      <c r="AX345" s="6" t="str">
        <f t="shared" si="758"/>
        <v/>
      </c>
      <c r="AY345" s="6">
        <f t="shared" si="759"/>
        <v>49.885798651915827</v>
      </c>
      <c r="AZ345" s="6" t="str">
        <f t="shared" si="760"/>
        <v/>
      </c>
      <c r="BA345" s="6">
        <f t="shared" si="761"/>
        <v>5.273738630434617E-2</v>
      </c>
      <c r="BB345" s="6">
        <f t="shared" si="762"/>
        <v>1.6425949623095609E-2</v>
      </c>
      <c r="BC345" s="6" t="str">
        <f t="shared" si="763"/>
        <v/>
      </c>
      <c r="BD345" s="6" t="str">
        <f t="shared" si="764"/>
        <v/>
      </c>
      <c r="BE345" s="6" t="str">
        <f t="shared" si="765"/>
        <v/>
      </c>
      <c r="BF345" s="6" t="str">
        <f t="shared" si="766"/>
        <v/>
      </c>
      <c r="BG345" s="6" t="str">
        <f t="shared" si="767"/>
        <v/>
      </c>
      <c r="BH345" s="6">
        <f t="shared" si="768"/>
        <v>0</v>
      </c>
      <c r="BI345" s="6" t="str">
        <f t="shared" si="769"/>
        <v/>
      </c>
      <c r="BJ345" s="6" t="str">
        <f t="shared" si="770"/>
        <v/>
      </c>
      <c r="BK345" s="6" t="str">
        <f t="shared" si="771"/>
        <v/>
      </c>
      <c r="BM345" s="1">
        <v>2</v>
      </c>
      <c r="BN345" s="7">
        <f t="shared" si="772"/>
        <v>0</v>
      </c>
      <c r="BO345" s="8">
        <f t="shared" si="773"/>
        <v>1.4971561237293809E-2</v>
      </c>
      <c r="BP345" s="8" t="str">
        <f t="shared" si="774"/>
        <v/>
      </c>
      <c r="BQ345" s="8" t="str">
        <f t="shared" si="775"/>
        <v/>
      </c>
      <c r="BR345" s="8">
        <f t="shared" si="776"/>
        <v>0</v>
      </c>
      <c r="BS345" s="8">
        <f t="shared" si="777"/>
        <v>0</v>
      </c>
      <c r="BT345" s="8" t="str">
        <f t="shared" si="778"/>
        <v/>
      </c>
      <c r="BU345" s="8">
        <f t="shared" si="779"/>
        <v>0</v>
      </c>
      <c r="BV345" s="8">
        <f t="shared" si="780"/>
        <v>0</v>
      </c>
      <c r="BW345" s="8">
        <f t="shared" si="781"/>
        <v>0.98544422547285593</v>
      </c>
      <c r="BX345" s="8">
        <f t="shared" si="782"/>
        <v>4.8497353298498669E-4</v>
      </c>
      <c r="BZ345" s="7" t="str">
        <f t="shared" si="783"/>
        <v/>
      </c>
      <c r="CA345" s="8" t="str">
        <f t="shared" si="784"/>
        <v/>
      </c>
      <c r="CB345" s="8">
        <f t="shared" si="785"/>
        <v>0.99771597303831649</v>
      </c>
      <c r="CD345" s="7" t="str">
        <f t="shared" si="786"/>
        <v/>
      </c>
      <c r="CE345" s="8">
        <f t="shared" si="787"/>
        <v>1.0547477260869234E-3</v>
      </c>
      <c r="CF345" s="8">
        <f t="shared" si="788"/>
        <v>3.2851899246191216E-4</v>
      </c>
      <c r="CG345" s="8" t="str">
        <f t="shared" si="789"/>
        <v/>
      </c>
      <c r="CH345" s="8" t="str">
        <f t="shared" si="790"/>
        <v/>
      </c>
      <c r="CI345" s="8" t="str">
        <f t="shared" si="791"/>
        <v/>
      </c>
      <c r="CJ345" s="8">
        <f t="shared" si="792"/>
        <v>1.3832667185488356E-3</v>
      </c>
      <c r="CK345" s="7" t="str">
        <f t="shared" si="793"/>
        <v/>
      </c>
      <c r="CL345" s="8" t="str">
        <f t="shared" si="794"/>
        <v/>
      </c>
      <c r="CM345" s="8">
        <f t="shared" si="795"/>
        <v>0</v>
      </c>
      <c r="CO345" s="8" t="str">
        <f t="shared" si="796"/>
        <v/>
      </c>
      <c r="CP345" s="8" t="str">
        <f t="shared" si="797"/>
        <v/>
      </c>
      <c r="CQ345" s="8" t="str">
        <f t="shared" si="798"/>
        <v/>
      </c>
      <c r="CT345" s="9">
        <f t="shared" si="799"/>
        <v>0.61358737827303145</v>
      </c>
      <c r="CU345" s="9"/>
      <c r="CV345" s="3"/>
      <c r="CW345" s="3">
        <f t="shared" si="800"/>
        <v>1.5005834968945453E-2</v>
      </c>
      <c r="CX345" s="3">
        <f t="shared" si="801"/>
        <v>0.98770015926668009</v>
      </c>
      <c r="CY345" s="3">
        <f t="shared" si="802"/>
        <v>4.8608376140166459E-4</v>
      </c>
      <c r="CZ345" s="10">
        <f t="shared" si="803"/>
        <v>0.74857806186469045</v>
      </c>
      <c r="DA345" s="3">
        <f t="shared" si="804"/>
        <v>1.0027059942356256</v>
      </c>
      <c r="DB345" s="3">
        <f t="shared" si="805"/>
        <v>4.8541077170973212E-4</v>
      </c>
      <c r="DC345" s="3">
        <f t="shared" si="806"/>
        <v>9.3412012576691114E-2</v>
      </c>
      <c r="DD345" s="3">
        <f t="shared" si="807"/>
        <v>4.8541077170973212E-4</v>
      </c>
      <c r="DE345" s="3">
        <f t="shared" si="808"/>
        <v>1.386433369745913E-3</v>
      </c>
      <c r="DF345" s="10">
        <f t="shared" si="809"/>
        <v>50.020789335507487</v>
      </c>
      <c r="DG345" s="1">
        <f t="shared" si="810"/>
        <v>1.0037631565489389</v>
      </c>
    </row>
    <row r="346" spans="1:111" ht="13" x14ac:dyDescent="0.15">
      <c r="A346" s="1" t="s">
        <v>413</v>
      </c>
      <c r="B346" s="2" t="s">
        <v>513</v>
      </c>
      <c r="C346" s="2" t="s">
        <v>369</v>
      </c>
      <c r="D346" s="3" t="s">
        <v>530</v>
      </c>
      <c r="G346" s="4" t="str">
        <f t="shared" si="678"/>
        <v>ok</v>
      </c>
      <c r="I346" s="5">
        <v>0.01</v>
      </c>
      <c r="J346" s="5">
        <v>0.85099999999999998</v>
      </c>
      <c r="K346" s="5"/>
      <c r="L346" s="5"/>
      <c r="M346" s="5">
        <v>0</v>
      </c>
      <c r="N346" s="5">
        <v>7.0999999999999994E-2</v>
      </c>
      <c r="O346" s="5"/>
      <c r="P346" s="5">
        <v>0</v>
      </c>
      <c r="Q346" s="5">
        <v>0</v>
      </c>
      <c r="R346" s="5">
        <v>66.543000000000006</v>
      </c>
      <c r="S346" s="5">
        <v>6.6000000000000003E-2</v>
      </c>
      <c r="T346" s="5"/>
      <c r="U346" s="5"/>
      <c r="V346" s="5">
        <v>33.402999999999999</v>
      </c>
      <c r="W346" s="5"/>
      <c r="X346" s="5">
        <v>5.8000000000000003E-2</v>
      </c>
      <c r="Y346" s="5">
        <v>4.3999999999999997E-2</v>
      </c>
      <c r="Z346" s="5"/>
      <c r="AA346" s="5"/>
      <c r="AB346" s="5"/>
      <c r="AC346" s="5"/>
      <c r="AD346" s="5"/>
      <c r="AE346" s="5">
        <v>0</v>
      </c>
      <c r="AF346" s="5"/>
      <c r="AG346" s="5"/>
      <c r="AH346" s="5"/>
      <c r="AI346" s="4">
        <f t="shared" si="745"/>
        <v>101.04600000000002</v>
      </c>
      <c r="AJ346" s="1"/>
      <c r="AL346" s="6">
        <f t="shared" si="746"/>
        <v>8.7643432097990089E-3</v>
      </c>
      <c r="AM346" s="6">
        <f t="shared" si="747"/>
        <v>0.73373269786472339</v>
      </c>
      <c r="AN346" s="6" t="str">
        <f t="shared" si="748"/>
        <v/>
      </c>
      <c r="AO346" s="6" t="str">
        <f t="shared" si="749"/>
        <v/>
      </c>
      <c r="AP346" s="6">
        <f t="shared" si="750"/>
        <v>0</v>
      </c>
      <c r="AQ346" s="6">
        <f t="shared" si="751"/>
        <v>3.169257490771666E-2</v>
      </c>
      <c r="AR346" s="6" t="str">
        <f t="shared" si="752"/>
        <v/>
      </c>
      <c r="AS346" s="6">
        <f t="shared" si="753"/>
        <v>0</v>
      </c>
      <c r="AT346" s="6">
        <f t="shared" si="754"/>
        <v>0</v>
      </c>
      <c r="AU346" s="6">
        <f t="shared" si="755"/>
        <v>48.998597317352612</v>
      </c>
      <c r="AV346" s="6">
        <f t="shared" si="756"/>
        <v>1.5337225146255722E-2</v>
      </c>
      <c r="AW346" s="6" t="str">
        <f t="shared" si="757"/>
        <v/>
      </c>
      <c r="AX346" s="6" t="str">
        <f t="shared" si="758"/>
        <v/>
      </c>
      <c r="AY346" s="6">
        <f t="shared" si="759"/>
        <v>50.15720110383635</v>
      </c>
      <c r="AZ346" s="6" t="str">
        <f t="shared" si="760"/>
        <v/>
      </c>
      <c r="BA346" s="6">
        <f t="shared" si="761"/>
        <v>3.7274653633671967E-2</v>
      </c>
      <c r="BB346" s="6">
        <f t="shared" si="762"/>
        <v>1.7400084048852411E-2</v>
      </c>
      <c r="BC346" s="6" t="str">
        <f t="shared" si="763"/>
        <v/>
      </c>
      <c r="BD346" s="6" t="str">
        <f t="shared" si="764"/>
        <v/>
      </c>
      <c r="BE346" s="6" t="str">
        <f t="shared" si="765"/>
        <v/>
      </c>
      <c r="BF346" s="6" t="str">
        <f t="shared" si="766"/>
        <v/>
      </c>
      <c r="BG346" s="6" t="str">
        <f t="shared" si="767"/>
        <v/>
      </c>
      <c r="BH346" s="6">
        <f t="shared" si="768"/>
        <v>0</v>
      </c>
      <c r="BI346" s="6" t="str">
        <f t="shared" si="769"/>
        <v/>
      </c>
      <c r="BJ346" s="6" t="str">
        <f t="shared" si="770"/>
        <v/>
      </c>
      <c r="BK346" s="6" t="str">
        <f t="shared" si="771"/>
        <v/>
      </c>
      <c r="BM346" s="1">
        <v>2</v>
      </c>
      <c r="BN346" s="7">
        <f t="shared" si="772"/>
        <v>1.7528686419598019E-4</v>
      </c>
      <c r="BO346" s="8">
        <f t="shared" si="773"/>
        <v>1.4674653957294469E-2</v>
      </c>
      <c r="BP346" s="8" t="str">
        <f t="shared" si="774"/>
        <v/>
      </c>
      <c r="BQ346" s="8" t="str">
        <f t="shared" si="775"/>
        <v/>
      </c>
      <c r="BR346" s="8">
        <f t="shared" si="776"/>
        <v>0</v>
      </c>
      <c r="BS346" s="8">
        <f t="shared" si="777"/>
        <v>6.3385149815433316E-4</v>
      </c>
      <c r="BT346" s="8" t="str">
        <f t="shared" si="778"/>
        <v/>
      </c>
      <c r="BU346" s="8">
        <f t="shared" si="779"/>
        <v>0</v>
      </c>
      <c r="BV346" s="8">
        <f t="shared" si="780"/>
        <v>0</v>
      </c>
      <c r="BW346" s="8">
        <f t="shared" si="781"/>
        <v>0.9799719463470522</v>
      </c>
      <c r="BX346" s="8">
        <f t="shared" si="782"/>
        <v>3.0674450292511444E-4</v>
      </c>
      <c r="BZ346" s="7" t="str">
        <f t="shared" si="783"/>
        <v/>
      </c>
      <c r="CA346" s="8" t="str">
        <f t="shared" si="784"/>
        <v/>
      </c>
      <c r="CB346" s="8">
        <f t="shared" si="785"/>
        <v>1.0031440220767269</v>
      </c>
      <c r="CD346" s="7" t="str">
        <f t="shared" si="786"/>
        <v/>
      </c>
      <c r="CE346" s="8">
        <f t="shared" si="787"/>
        <v>7.4549307267343938E-4</v>
      </c>
      <c r="CF346" s="8">
        <f t="shared" si="788"/>
        <v>3.4800168097704821E-4</v>
      </c>
      <c r="CG346" s="8" t="str">
        <f t="shared" si="789"/>
        <v/>
      </c>
      <c r="CH346" s="8" t="str">
        <f t="shared" si="790"/>
        <v/>
      </c>
      <c r="CI346" s="8" t="str">
        <f t="shared" si="791"/>
        <v/>
      </c>
      <c r="CJ346" s="8">
        <f t="shared" si="792"/>
        <v>1.0934947536504875E-3</v>
      </c>
      <c r="CK346" s="7" t="str">
        <f t="shared" si="793"/>
        <v/>
      </c>
      <c r="CL346" s="8" t="str">
        <f t="shared" si="794"/>
        <v/>
      </c>
      <c r="CM346" s="8">
        <f t="shared" si="795"/>
        <v>0</v>
      </c>
      <c r="CO346" s="8" t="str">
        <f t="shared" si="796"/>
        <v/>
      </c>
      <c r="CP346" s="8" t="str">
        <f t="shared" si="797"/>
        <v/>
      </c>
      <c r="CQ346" s="8" t="str">
        <f t="shared" si="798"/>
        <v/>
      </c>
      <c r="CT346" s="9">
        <f t="shared" si="799"/>
        <v>1.158603786483738</v>
      </c>
      <c r="CU346" s="9"/>
      <c r="CV346" s="3"/>
      <c r="CW346" s="3">
        <f t="shared" si="800"/>
        <v>1.4628661123768382E-2</v>
      </c>
      <c r="CX346" s="3">
        <f t="shared" si="801"/>
        <v>0.97690054945280591</v>
      </c>
      <c r="CY346" s="3">
        <f t="shared" si="802"/>
        <v>3.0578311406380751E-4</v>
      </c>
      <c r="CZ346" s="10">
        <f t="shared" si="803"/>
        <v>0.74249704107452241</v>
      </c>
      <c r="DA346" s="3">
        <f t="shared" si="804"/>
        <v>0.99170394806225759</v>
      </c>
      <c r="DB346" s="3">
        <f t="shared" si="805"/>
        <v>3.0545015276194434E-4</v>
      </c>
      <c r="DC346" s="3">
        <f t="shared" si="806"/>
        <v>7.0011962828780111E-2</v>
      </c>
      <c r="DD346" s="3">
        <f t="shared" si="807"/>
        <v>9.3662702828331058E-4</v>
      </c>
      <c r="DE346" s="3">
        <f t="shared" si="808"/>
        <v>1.0900675571855723E-3</v>
      </c>
      <c r="DF346" s="10">
        <f t="shared" si="809"/>
        <v>49.741094358427134</v>
      </c>
      <c r="DG346" s="1">
        <f t="shared" si="810"/>
        <v>0.99244710463426222</v>
      </c>
    </row>
    <row r="347" spans="1:111" ht="13" x14ac:dyDescent="0.15">
      <c r="A347" s="1" t="s">
        <v>413</v>
      </c>
      <c r="B347" s="2" t="s">
        <v>513</v>
      </c>
      <c r="C347" s="2" t="s">
        <v>370</v>
      </c>
      <c r="D347" s="3" t="s">
        <v>530</v>
      </c>
      <c r="G347" s="4" t="str">
        <f t="shared" si="678"/>
        <v>ok</v>
      </c>
      <c r="I347" s="5">
        <v>0</v>
      </c>
      <c r="J347" s="5">
        <v>0.79500000000000004</v>
      </c>
      <c r="K347" s="5"/>
      <c r="L347" s="5"/>
      <c r="M347" s="5">
        <v>7.0999999999999994E-2</v>
      </c>
      <c r="N347" s="5">
        <v>3.5000000000000003E-2</v>
      </c>
      <c r="O347" s="5"/>
      <c r="P347" s="5">
        <v>0</v>
      </c>
      <c r="Q347" s="5">
        <v>0</v>
      </c>
      <c r="R347" s="5">
        <v>66.316999999999993</v>
      </c>
      <c r="S347" s="5">
        <v>3.2000000000000001E-2</v>
      </c>
      <c r="T347" s="5"/>
      <c r="U347" s="5"/>
      <c r="V347" s="5">
        <v>32.896000000000001</v>
      </c>
      <c r="W347" s="5"/>
      <c r="X347" s="5">
        <v>5.7000000000000002E-2</v>
      </c>
      <c r="Y347" s="5">
        <v>0</v>
      </c>
      <c r="Z347" s="5"/>
      <c r="AA347" s="5"/>
      <c r="AB347" s="5"/>
      <c r="AC347" s="5"/>
      <c r="AD347" s="5"/>
      <c r="AE347" s="5">
        <v>0</v>
      </c>
      <c r="AF347" s="5"/>
      <c r="AG347" s="5"/>
      <c r="AH347" s="5"/>
      <c r="AI347" s="4">
        <f t="shared" si="745"/>
        <v>100.20299999999999</v>
      </c>
      <c r="AJ347" s="1"/>
      <c r="AL347" s="6">
        <f t="shared" si="746"/>
        <v>0</v>
      </c>
      <c r="AM347" s="6">
        <f t="shared" si="747"/>
        <v>0.6921842592323465</v>
      </c>
      <c r="AN347" s="6" t="str">
        <f t="shared" si="748"/>
        <v/>
      </c>
      <c r="AO347" s="6" t="str">
        <f t="shared" si="749"/>
        <v/>
      </c>
      <c r="AP347" s="6">
        <f t="shared" si="750"/>
        <v>5.4326160931603799E-2</v>
      </c>
      <c r="AQ347" s="6">
        <f t="shared" si="751"/>
        <v>1.5776603036709212E-2</v>
      </c>
      <c r="AR347" s="6" t="str">
        <f t="shared" si="752"/>
        <v/>
      </c>
      <c r="AS347" s="6">
        <f t="shared" si="753"/>
        <v>0</v>
      </c>
      <c r="AT347" s="6">
        <f t="shared" si="754"/>
        <v>0</v>
      </c>
      <c r="AU347" s="6">
        <f t="shared" si="755"/>
        <v>49.311977609853621</v>
      </c>
      <c r="AV347" s="6">
        <f t="shared" si="756"/>
        <v>7.5092940835492852E-3</v>
      </c>
      <c r="AW347" s="6" t="str">
        <f t="shared" si="757"/>
        <v/>
      </c>
      <c r="AX347" s="6" t="str">
        <f t="shared" si="758"/>
        <v/>
      </c>
      <c r="AY347" s="6">
        <f t="shared" si="759"/>
        <v>49.881234162868182</v>
      </c>
      <c r="AZ347" s="6" t="str">
        <f t="shared" si="760"/>
        <v/>
      </c>
      <c r="BA347" s="6">
        <f t="shared" si="761"/>
        <v>3.6991909993981074E-2</v>
      </c>
      <c r="BB347" s="6">
        <f t="shared" si="762"/>
        <v>0</v>
      </c>
      <c r="BC347" s="6" t="str">
        <f t="shared" si="763"/>
        <v/>
      </c>
      <c r="BD347" s="6" t="str">
        <f t="shared" si="764"/>
        <v/>
      </c>
      <c r="BE347" s="6" t="str">
        <f t="shared" si="765"/>
        <v/>
      </c>
      <c r="BF347" s="6" t="str">
        <f t="shared" si="766"/>
        <v/>
      </c>
      <c r="BG347" s="6" t="str">
        <f t="shared" si="767"/>
        <v/>
      </c>
      <c r="BH347" s="6">
        <f t="shared" si="768"/>
        <v>0</v>
      </c>
      <c r="BI347" s="6" t="str">
        <f t="shared" si="769"/>
        <v/>
      </c>
      <c r="BJ347" s="6" t="str">
        <f t="shared" si="770"/>
        <v/>
      </c>
      <c r="BK347" s="6" t="str">
        <f t="shared" si="771"/>
        <v/>
      </c>
      <c r="BM347" s="1">
        <v>2</v>
      </c>
      <c r="BN347" s="7">
        <f t="shared" si="772"/>
        <v>0</v>
      </c>
      <c r="BO347" s="8">
        <f t="shared" si="773"/>
        <v>1.3843685184646929E-2</v>
      </c>
      <c r="BP347" s="8" t="str">
        <f t="shared" si="774"/>
        <v/>
      </c>
      <c r="BQ347" s="8" t="str">
        <f t="shared" si="775"/>
        <v/>
      </c>
      <c r="BR347" s="8">
        <f t="shared" si="776"/>
        <v>1.086523218632076E-3</v>
      </c>
      <c r="BS347" s="8">
        <f t="shared" si="777"/>
        <v>3.1553206073418427E-4</v>
      </c>
      <c r="BT347" s="8" t="str">
        <f t="shared" si="778"/>
        <v/>
      </c>
      <c r="BU347" s="8">
        <f t="shared" si="779"/>
        <v>0</v>
      </c>
      <c r="BV347" s="8">
        <f t="shared" si="780"/>
        <v>0</v>
      </c>
      <c r="BW347" s="8">
        <f t="shared" si="781"/>
        <v>0.98623955219707238</v>
      </c>
      <c r="BX347" s="8">
        <f t="shared" si="782"/>
        <v>1.501858816709857E-4</v>
      </c>
      <c r="BZ347" s="7" t="str">
        <f t="shared" si="783"/>
        <v/>
      </c>
      <c r="CA347" s="8" t="str">
        <f t="shared" si="784"/>
        <v/>
      </c>
      <c r="CB347" s="8">
        <f t="shared" si="785"/>
        <v>0.99762468325736364</v>
      </c>
      <c r="CD347" s="7" t="str">
        <f t="shared" si="786"/>
        <v/>
      </c>
      <c r="CE347" s="8">
        <f t="shared" si="787"/>
        <v>7.3983819987962147E-4</v>
      </c>
      <c r="CF347" s="8">
        <f t="shared" si="788"/>
        <v>0</v>
      </c>
      <c r="CG347" s="8" t="str">
        <f t="shared" si="789"/>
        <v/>
      </c>
      <c r="CH347" s="8" t="str">
        <f t="shared" si="790"/>
        <v/>
      </c>
      <c r="CI347" s="8" t="str">
        <f t="shared" si="791"/>
        <v/>
      </c>
      <c r="CJ347" s="8">
        <f t="shared" si="792"/>
        <v>7.3983819987962147E-4</v>
      </c>
      <c r="CK347" s="7" t="str">
        <f t="shared" si="793"/>
        <v/>
      </c>
      <c r="CL347" s="8" t="str">
        <f t="shared" si="794"/>
        <v/>
      </c>
      <c r="CM347" s="8">
        <f t="shared" si="795"/>
        <v>0</v>
      </c>
      <c r="CO347" s="8" t="str">
        <f t="shared" si="796"/>
        <v/>
      </c>
      <c r="CP347" s="8" t="str">
        <f t="shared" si="797"/>
        <v/>
      </c>
      <c r="CQ347" s="8" t="str">
        <f t="shared" si="798"/>
        <v/>
      </c>
      <c r="CT347" s="9">
        <f t="shared" si="799"/>
        <v>0.56925655301456146</v>
      </c>
      <c r="CU347" s="9"/>
      <c r="CV347" s="3"/>
      <c r="CW347" s="3">
        <f t="shared" si="800"/>
        <v>1.3876646615684815E-2</v>
      </c>
      <c r="CX347" s="3">
        <f t="shared" si="801"/>
        <v>0.98858776125795378</v>
      </c>
      <c r="CY347" s="3">
        <f t="shared" si="802"/>
        <v>1.5054347009599932E-4</v>
      </c>
      <c r="CZ347" s="10">
        <f t="shared" si="803"/>
        <v>0.6921842592323465</v>
      </c>
      <c r="DA347" s="3">
        <f t="shared" si="804"/>
        <v>1.0024644078736387</v>
      </c>
      <c r="DB347" s="3">
        <f t="shared" si="805"/>
        <v>1.5043190983166132E-4</v>
      </c>
      <c r="DC347" s="3">
        <f t="shared" si="806"/>
        <v>4.450120407753036E-2</v>
      </c>
      <c r="DD347" s="3">
        <f t="shared" si="807"/>
        <v>1.554783976870039E-3</v>
      </c>
      <c r="DE347" s="3">
        <f t="shared" si="808"/>
        <v>7.4159973414446951E-4</v>
      </c>
      <c r="DF347" s="10">
        <f t="shared" si="809"/>
        <v>50.004161869085969</v>
      </c>
      <c r="DG347" s="1">
        <f t="shared" si="810"/>
        <v>1.0032060076077831</v>
      </c>
    </row>
    <row r="348" spans="1:111" ht="13" x14ac:dyDescent="0.15">
      <c r="A348" s="1" t="s">
        <v>413</v>
      </c>
      <c r="B348" s="2" t="s">
        <v>513</v>
      </c>
      <c r="C348" s="2" t="s">
        <v>371</v>
      </c>
      <c r="D348" s="3" t="s">
        <v>530</v>
      </c>
      <c r="G348" s="4" t="str">
        <f t="shared" si="678"/>
        <v>ok</v>
      </c>
      <c r="I348" s="5">
        <v>0</v>
      </c>
      <c r="J348" s="5">
        <v>0.94499999999999995</v>
      </c>
      <c r="K348" s="5"/>
      <c r="L348" s="5"/>
      <c r="M348" s="5">
        <v>0.13900000000000001</v>
      </c>
      <c r="N348" s="5">
        <v>0</v>
      </c>
      <c r="O348" s="5"/>
      <c r="P348" s="5">
        <v>0</v>
      </c>
      <c r="Q348" s="5">
        <v>0</v>
      </c>
      <c r="R348" s="5">
        <v>66.039000000000001</v>
      </c>
      <c r="S348" s="5">
        <v>4.7E-2</v>
      </c>
      <c r="T348" s="5"/>
      <c r="U348" s="5"/>
      <c r="V348" s="5">
        <v>32.993000000000002</v>
      </c>
      <c r="W348" s="5"/>
      <c r="X348" s="5">
        <v>2.9000000000000001E-2</v>
      </c>
      <c r="Y348" s="5">
        <v>0</v>
      </c>
      <c r="Z348" s="5"/>
      <c r="AA348" s="5"/>
      <c r="AB348" s="5"/>
      <c r="AC348" s="5"/>
      <c r="AD348" s="5"/>
      <c r="AE348" s="5">
        <v>1.0999999999999999E-2</v>
      </c>
      <c r="AF348" s="5"/>
      <c r="AG348" s="5"/>
      <c r="AH348" s="5"/>
      <c r="AI348" s="4">
        <f t="shared" si="745"/>
        <v>100.203</v>
      </c>
      <c r="AJ348" s="1"/>
      <c r="AL348" s="6">
        <f t="shared" si="746"/>
        <v>0</v>
      </c>
      <c r="AM348" s="6">
        <f t="shared" si="747"/>
        <v>0.82191451083439404</v>
      </c>
      <c r="AN348" s="6" t="str">
        <f t="shared" si="748"/>
        <v/>
      </c>
      <c r="AO348" s="6" t="str">
        <f t="shared" si="749"/>
        <v/>
      </c>
      <c r="AP348" s="6">
        <f t="shared" si="750"/>
        <v>0.10624431885444977</v>
      </c>
      <c r="AQ348" s="6">
        <f t="shared" si="751"/>
        <v>0</v>
      </c>
      <c r="AR348" s="6" t="str">
        <f t="shared" si="752"/>
        <v/>
      </c>
      <c r="AS348" s="6">
        <f t="shared" si="753"/>
        <v>0</v>
      </c>
      <c r="AT348" s="6">
        <f t="shared" si="754"/>
        <v>0</v>
      </c>
      <c r="AU348" s="6">
        <f t="shared" si="755"/>
        <v>49.053306363148401</v>
      </c>
      <c r="AV348" s="6">
        <f t="shared" si="756"/>
        <v>1.101760610255509E-2</v>
      </c>
      <c r="AW348" s="6" t="str">
        <f t="shared" si="757"/>
        <v/>
      </c>
      <c r="AX348" s="6" t="str">
        <f t="shared" si="758"/>
        <v/>
      </c>
      <c r="AY348" s="6">
        <f t="shared" si="759"/>
        <v>49.975385575056983</v>
      </c>
      <c r="AZ348" s="6" t="str">
        <f t="shared" si="760"/>
        <v/>
      </c>
      <c r="BA348" s="6">
        <f t="shared" si="761"/>
        <v>1.8800532365089967E-2</v>
      </c>
      <c r="BB348" s="6">
        <f t="shared" si="762"/>
        <v>0</v>
      </c>
      <c r="BC348" s="6" t="str">
        <f t="shared" si="763"/>
        <v/>
      </c>
      <c r="BD348" s="6" t="str">
        <f t="shared" si="764"/>
        <v/>
      </c>
      <c r="BE348" s="6" t="str">
        <f t="shared" si="765"/>
        <v/>
      </c>
      <c r="BF348" s="6" t="str">
        <f t="shared" si="766"/>
        <v/>
      </c>
      <c r="BG348" s="6" t="str">
        <f t="shared" si="767"/>
        <v/>
      </c>
      <c r="BH348" s="6">
        <f t="shared" si="768"/>
        <v>1.3331093638120324E-2</v>
      </c>
      <c r="BI348" s="6" t="str">
        <f t="shared" si="769"/>
        <v/>
      </c>
      <c r="BJ348" s="6" t="str">
        <f t="shared" si="770"/>
        <v/>
      </c>
      <c r="BK348" s="6" t="str">
        <f t="shared" si="771"/>
        <v/>
      </c>
      <c r="BM348" s="1">
        <v>2</v>
      </c>
      <c r="BN348" s="7">
        <f t="shared" si="772"/>
        <v>0</v>
      </c>
      <c r="BO348" s="8">
        <f t="shared" si="773"/>
        <v>1.6438290216687881E-2</v>
      </c>
      <c r="BP348" s="8" t="str">
        <f t="shared" si="774"/>
        <v/>
      </c>
      <c r="BQ348" s="8" t="str">
        <f t="shared" si="775"/>
        <v/>
      </c>
      <c r="BR348" s="8">
        <f t="shared" si="776"/>
        <v>2.1248863770889953E-3</v>
      </c>
      <c r="BS348" s="8">
        <f t="shared" si="777"/>
        <v>0</v>
      </c>
      <c r="BT348" s="8" t="str">
        <f t="shared" si="778"/>
        <v/>
      </c>
      <c r="BU348" s="8">
        <f t="shared" si="779"/>
        <v>0</v>
      </c>
      <c r="BV348" s="8">
        <f t="shared" si="780"/>
        <v>0</v>
      </c>
      <c r="BW348" s="8">
        <f t="shared" si="781"/>
        <v>0.98106612726296805</v>
      </c>
      <c r="BX348" s="8">
        <f t="shared" si="782"/>
        <v>2.203521220511018E-4</v>
      </c>
      <c r="BZ348" s="7" t="str">
        <f t="shared" si="783"/>
        <v/>
      </c>
      <c r="CA348" s="8" t="str">
        <f t="shared" si="784"/>
        <v/>
      </c>
      <c r="CB348" s="8">
        <f t="shared" si="785"/>
        <v>0.99950771150113971</v>
      </c>
      <c r="CD348" s="7" t="str">
        <f t="shared" si="786"/>
        <v/>
      </c>
      <c r="CE348" s="8">
        <f t="shared" si="787"/>
        <v>3.7601064730179932E-4</v>
      </c>
      <c r="CF348" s="8">
        <f t="shared" si="788"/>
        <v>0</v>
      </c>
      <c r="CG348" s="8" t="str">
        <f t="shared" si="789"/>
        <v/>
      </c>
      <c r="CH348" s="8" t="str">
        <f t="shared" si="790"/>
        <v/>
      </c>
      <c r="CI348" s="8" t="str">
        <f t="shared" si="791"/>
        <v/>
      </c>
      <c r="CJ348" s="8">
        <f t="shared" si="792"/>
        <v>3.7601064730179932E-4</v>
      </c>
      <c r="CK348" s="7" t="str">
        <f t="shared" si="793"/>
        <v/>
      </c>
      <c r="CL348" s="8" t="str">
        <f t="shared" si="794"/>
        <v/>
      </c>
      <c r="CM348" s="8">
        <f t="shared" si="795"/>
        <v>2.6662187276240649E-4</v>
      </c>
      <c r="CO348" s="8" t="str">
        <f t="shared" si="796"/>
        <v/>
      </c>
      <c r="CP348" s="8" t="str">
        <f t="shared" si="797"/>
        <v/>
      </c>
      <c r="CQ348" s="8" t="str">
        <f t="shared" si="798"/>
        <v/>
      </c>
      <c r="CT348" s="9">
        <f t="shared" si="799"/>
        <v>0.92207921190858144</v>
      </c>
      <c r="CU348" s="9"/>
      <c r="CV348" s="3"/>
      <c r="CW348" s="3">
        <f t="shared" si="800"/>
        <v>1.6446386583650822E-2</v>
      </c>
      <c r="CX348" s="3">
        <f t="shared" si="801"/>
        <v>0.98154933271052547</v>
      </c>
      <c r="CY348" s="3">
        <f t="shared" si="802"/>
        <v>2.2046065229467773E-4</v>
      </c>
      <c r="CZ348" s="10">
        <f t="shared" si="803"/>
        <v>0.82191451083439404</v>
      </c>
      <c r="DA348" s="3">
        <f t="shared" si="804"/>
        <v>0.9979957192941763</v>
      </c>
      <c r="DB348" s="3">
        <f t="shared" si="805"/>
        <v>2.2037774710206615E-4</v>
      </c>
      <c r="DC348" s="3">
        <f t="shared" si="806"/>
        <v>2.9818138467645056E-2</v>
      </c>
      <c r="DD348" s="3">
        <f t="shared" si="807"/>
        <v>2.3455112301467448E-3</v>
      </c>
      <c r="DE348" s="3">
        <f t="shared" si="808"/>
        <v>3.7619584418921274E-4</v>
      </c>
      <c r="DF348" s="10">
        <f t="shared" si="809"/>
        <v>49.875220873982798</v>
      </c>
      <c r="DG348" s="1">
        <f t="shared" si="810"/>
        <v>0.99837191513836554</v>
      </c>
    </row>
    <row r="349" spans="1:111" ht="13" x14ac:dyDescent="0.15">
      <c r="A349" s="1" t="s">
        <v>413</v>
      </c>
      <c r="B349" s="2" t="s">
        <v>513</v>
      </c>
      <c r="C349" s="2" t="s">
        <v>372</v>
      </c>
      <c r="D349" s="3" t="s">
        <v>530</v>
      </c>
      <c r="G349" s="4" t="str">
        <f t="shared" si="678"/>
        <v>ok</v>
      </c>
      <c r="I349" s="5">
        <v>0</v>
      </c>
      <c r="J349" s="5">
        <v>0.245</v>
      </c>
      <c r="K349" s="5"/>
      <c r="L349" s="5"/>
      <c r="M349" s="5">
        <v>0</v>
      </c>
      <c r="N349" s="5">
        <v>0</v>
      </c>
      <c r="O349" s="5"/>
      <c r="P349" s="5">
        <v>0</v>
      </c>
      <c r="Q349" s="5">
        <v>0</v>
      </c>
      <c r="R349" s="5">
        <v>67.256</v>
      </c>
      <c r="S349" s="5">
        <v>7.8E-2</v>
      </c>
      <c r="T349" s="5"/>
      <c r="U349" s="5"/>
      <c r="V349" s="5">
        <v>32.774000000000001</v>
      </c>
      <c r="W349" s="5"/>
      <c r="X349" s="5">
        <v>1.4999999999999999E-2</v>
      </c>
      <c r="Y349" s="5">
        <v>3.1E-2</v>
      </c>
      <c r="Z349" s="5"/>
      <c r="AA349" s="5"/>
      <c r="AB349" s="5"/>
      <c r="AC349" s="5"/>
      <c r="AD349" s="5"/>
      <c r="AE349" s="5">
        <v>0</v>
      </c>
      <c r="AF349" s="5"/>
      <c r="AG349" s="5"/>
      <c r="AH349" s="5"/>
      <c r="AI349" s="4">
        <f t="shared" si="745"/>
        <v>100.39900000000002</v>
      </c>
      <c r="AJ349" s="1"/>
      <c r="AL349" s="6">
        <f t="shared" si="746"/>
        <v>0</v>
      </c>
      <c r="AM349" s="6">
        <f t="shared" si="747"/>
        <v>0.21339963532970171</v>
      </c>
      <c r="AN349" s="6" t="str">
        <f t="shared" si="748"/>
        <v/>
      </c>
      <c r="AO349" s="6" t="str">
        <f t="shared" si="749"/>
        <v/>
      </c>
      <c r="AP349" s="6">
        <f t="shared" si="750"/>
        <v>0</v>
      </c>
      <c r="AQ349" s="6">
        <f t="shared" si="751"/>
        <v>0</v>
      </c>
      <c r="AR349" s="6" t="str">
        <f t="shared" si="752"/>
        <v/>
      </c>
      <c r="AS349" s="6">
        <f t="shared" si="753"/>
        <v>0</v>
      </c>
      <c r="AT349" s="6">
        <f t="shared" si="754"/>
        <v>0</v>
      </c>
      <c r="AU349" s="6">
        <f t="shared" si="755"/>
        <v>50.030124185418018</v>
      </c>
      <c r="AV349" s="6">
        <f t="shared" si="756"/>
        <v>1.8311197020112701E-2</v>
      </c>
      <c r="AW349" s="6" t="str">
        <f t="shared" si="757"/>
        <v/>
      </c>
      <c r="AX349" s="6" t="str">
        <f t="shared" si="758"/>
        <v/>
      </c>
      <c r="AY349" s="6">
        <f t="shared" si="759"/>
        <v>49.716041857428017</v>
      </c>
      <c r="AZ349" s="6" t="str">
        <f t="shared" si="760"/>
        <v/>
      </c>
      <c r="BA349" s="6">
        <f t="shared" si="761"/>
        <v>9.7385916872645729E-3</v>
      </c>
      <c r="BB349" s="6">
        <f t="shared" si="762"/>
        <v>1.2384533116885808E-2</v>
      </c>
      <c r="BC349" s="6" t="str">
        <f t="shared" si="763"/>
        <v/>
      </c>
      <c r="BD349" s="6" t="str">
        <f t="shared" si="764"/>
        <v/>
      </c>
      <c r="BE349" s="6" t="str">
        <f t="shared" si="765"/>
        <v/>
      </c>
      <c r="BF349" s="6" t="str">
        <f t="shared" si="766"/>
        <v/>
      </c>
      <c r="BG349" s="6" t="str">
        <f t="shared" si="767"/>
        <v/>
      </c>
      <c r="BH349" s="6">
        <f t="shared" si="768"/>
        <v>0</v>
      </c>
      <c r="BI349" s="6" t="str">
        <f t="shared" si="769"/>
        <v/>
      </c>
      <c r="BJ349" s="6" t="str">
        <f t="shared" si="770"/>
        <v/>
      </c>
      <c r="BK349" s="6" t="str">
        <f t="shared" si="771"/>
        <v/>
      </c>
      <c r="BM349" s="1">
        <v>2</v>
      </c>
      <c r="BN349" s="7">
        <f t="shared" si="772"/>
        <v>0</v>
      </c>
      <c r="BO349" s="8">
        <f t="shared" si="773"/>
        <v>4.2679927065940341E-3</v>
      </c>
      <c r="BP349" s="8" t="str">
        <f t="shared" si="774"/>
        <v/>
      </c>
      <c r="BQ349" s="8" t="str">
        <f t="shared" si="775"/>
        <v/>
      </c>
      <c r="BR349" s="8">
        <f t="shared" si="776"/>
        <v>0</v>
      </c>
      <c r="BS349" s="8">
        <f t="shared" si="777"/>
        <v>0</v>
      </c>
      <c r="BT349" s="8" t="str">
        <f t="shared" si="778"/>
        <v/>
      </c>
      <c r="BU349" s="8">
        <f t="shared" si="779"/>
        <v>0</v>
      </c>
      <c r="BV349" s="8">
        <f t="shared" si="780"/>
        <v>0</v>
      </c>
      <c r="BW349" s="8">
        <f t="shared" si="781"/>
        <v>1.0006024837083602</v>
      </c>
      <c r="BX349" s="8">
        <f t="shared" si="782"/>
        <v>3.66223940402254E-4</v>
      </c>
      <c r="BZ349" s="7" t="str">
        <f t="shared" si="783"/>
        <v/>
      </c>
      <c r="CA349" s="8" t="str">
        <f t="shared" si="784"/>
        <v/>
      </c>
      <c r="CB349" s="8">
        <f t="shared" si="785"/>
        <v>0.99432083714856034</v>
      </c>
      <c r="CD349" s="7" t="str">
        <f t="shared" si="786"/>
        <v/>
      </c>
      <c r="CE349" s="8">
        <f t="shared" si="787"/>
        <v>1.9477183374529147E-4</v>
      </c>
      <c r="CF349" s="8">
        <f t="shared" si="788"/>
        <v>2.4769066233771615E-4</v>
      </c>
      <c r="CG349" s="8" t="str">
        <f t="shared" si="789"/>
        <v/>
      </c>
      <c r="CH349" s="8" t="str">
        <f t="shared" si="790"/>
        <v/>
      </c>
      <c r="CI349" s="8" t="str">
        <f t="shared" si="791"/>
        <v/>
      </c>
      <c r="CJ349" s="8">
        <f t="shared" si="792"/>
        <v>4.4246249608300759E-4</v>
      </c>
      <c r="CK349" s="7" t="str">
        <f t="shared" si="793"/>
        <v/>
      </c>
      <c r="CL349" s="8" t="str">
        <f t="shared" si="794"/>
        <v/>
      </c>
      <c r="CM349" s="8">
        <f t="shared" si="795"/>
        <v>0</v>
      </c>
      <c r="CO349" s="8" t="str">
        <f t="shared" si="796"/>
        <v/>
      </c>
      <c r="CP349" s="8" t="str">
        <f t="shared" si="797"/>
        <v/>
      </c>
      <c r="CQ349" s="8" t="str">
        <f t="shared" si="798"/>
        <v/>
      </c>
      <c r="CT349" s="9">
        <f t="shared" si="799"/>
        <v>-0.31408232799000046</v>
      </c>
      <c r="CU349" s="9"/>
      <c r="CV349" s="3"/>
      <c r="CW349" s="3">
        <f t="shared" si="800"/>
        <v>4.2923697735566596E-3</v>
      </c>
      <c r="CX349" s="3">
        <f t="shared" si="801"/>
        <v>1.0063175248120255</v>
      </c>
      <c r="CY349" s="3">
        <f t="shared" si="802"/>
        <v>3.6831566504477964E-4</v>
      </c>
      <c r="CZ349" s="10">
        <f t="shared" si="803"/>
        <v>0.21339963532970171</v>
      </c>
      <c r="DA349" s="3">
        <f t="shared" si="804"/>
        <v>1.0106098945855821</v>
      </c>
      <c r="DB349" s="3">
        <f t="shared" si="805"/>
        <v>3.6815184128031179E-4</v>
      </c>
      <c r="DC349" s="3">
        <f t="shared" si="806"/>
        <v>4.0434321824263084E-2</v>
      </c>
      <c r="DD349" s="3">
        <f t="shared" si="807"/>
        <v>3.6815184128031179E-4</v>
      </c>
      <c r="DE349" s="3">
        <f t="shared" si="808"/>
        <v>4.449896648569377E-4</v>
      </c>
      <c r="DF349" s="10">
        <f t="shared" si="809"/>
        <v>50.243523820747718</v>
      </c>
      <c r="DG349" s="1">
        <f t="shared" si="810"/>
        <v>1.0108057788781248</v>
      </c>
    </row>
    <row r="350" spans="1:111" ht="13" x14ac:dyDescent="0.15">
      <c r="A350" s="1" t="s">
        <v>413</v>
      </c>
      <c r="B350" s="2" t="s">
        <v>513</v>
      </c>
      <c r="C350" s="2" t="s">
        <v>373</v>
      </c>
      <c r="D350" s="3" t="s">
        <v>530</v>
      </c>
      <c r="G350" s="4" t="str">
        <f t="shared" si="678"/>
        <v>ok</v>
      </c>
      <c r="I350" s="5">
        <v>0</v>
      </c>
      <c r="J350" s="5">
        <v>0.28599999999999998</v>
      </c>
      <c r="K350" s="5"/>
      <c r="L350" s="5"/>
      <c r="M350" s="5">
        <v>0</v>
      </c>
      <c r="N350" s="5">
        <v>0</v>
      </c>
      <c r="O350" s="5"/>
      <c r="P350" s="5">
        <v>0</v>
      </c>
      <c r="Q350" s="5">
        <v>0</v>
      </c>
      <c r="R350" s="5">
        <v>66.052999999999997</v>
      </c>
      <c r="S350" s="5">
        <v>4.3999999999999997E-2</v>
      </c>
      <c r="T350" s="5"/>
      <c r="U350" s="5"/>
      <c r="V350" s="5">
        <v>32.530999999999999</v>
      </c>
      <c r="W350" s="5"/>
      <c r="X350" s="5">
        <v>0.109</v>
      </c>
      <c r="Y350" s="5">
        <v>0</v>
      </c>
      <c r="Z350" s="5"/>
      <c r="AA350" s="5"/>
      <c r="AB350" s="5"/>
      <c r="AC350" s="5"/>
      <c r="AD350" s="5"/>
      <c r="AE350" s="5">
        <v>0</v>
      </c>
      <c r="AF350" s="5"/>
      <c r="AG350" s="5"/>
      <c r="AH350" s="5"/>
      <c r="AI350" s="4">
        <f t="shared" si="745"/>
        <v>99.022999999999982</v>
      </c>
      <c r="AJ350" s="1"/>
      <c r="AL350" s="6">
        <f t="shared" si="746"/>
        <v>0</v>
      </c>
      <c r="AM350" s="6">
        <f t="shared" si="747"/>
        <v>0.25210420099220393</v>
      </c>
      <c r="AN350" s="6" t="str">
        <f t="shared" si="748"/>
        <v/>
      </c>
      <c r="AO350" s="6" t="str">
        <f t="shared" si="749"/>
        <v/>
      </c>
      <c r="AP350" s="6">
        <f t="shared" si="750"/>
        <v>0</v>
      </c>
      <c r="AQ350" s="6">
        <f t="shared" si="751"/>
        <v>0</v>
      </c>
      <c r="AR350" s="6" t="str">
        <f t="shared" si="752"/>
        <v/>
      </c>
      <c r="AS350" s="6">
        <f t="shared" si="753"/>
        <v>0</v>
      </c>
      <c r="AT350" s="6">
        <f t="shared" si="754"/>
        <v>0</v>
      </c>
      <c r="AU350" s="6">
        <f t="shared" si="755"/>
        <v>49.725545336029498</v>
      </c>
      <c r="AV350" s="6">
        <f t="shared" si="756"/>
        <v>1.0453489088513237E-2</v>
      </c>
      <c r="AW350" s="6" t="str">
        <f t="shared" si="757"/>
        <v/>
      </c>
      <c r="AX350" s="6" t="str">
        <f t="shared" si="758"/>
        <v/>
      </c>
      <c r="AY350" s="6">
        <f t="shared" si="759"/>
        <v>49.940279688172595</v>
      </c>
      <c r="AZ350" s="6" t="str">
        <f t="shared" si="760"/>
        <v/>
      </c>
      <c r="BA350" s="6">
        <f t="shared" si="761"/>
        <v>7.161728571717256E-2</v>
      </c>
      <c r="BB350" s="6">
        <f t="shared" si="762"/>
        <v>0</v>
      </c>
      <c r="BC350" s="6" t="str">
        <f t="shared" si="763"/>
        <v/>
      </c>
      <c r="BD350" s="6" t="str">
        <f t="shared" si="764"/>
        <v/>
      </c>
      <c r="BE350" s="6" t="str">
        <f t="shared" si="765"/>
        <v/>
      </c>
      <c r="BF350" s="6" t="str">
        <f t="shared" si="766"/>
        <v/>
      </c>
      <c r="BG350" s="6" t="str">
        <f t="shared" si="767"/>
        <v/>
      </c>
      <c r="BH350" s="6">
        <f t="shared" si="768"/>
        <v>0</v>
      </c>
      <c r="BI350" s="6" t="str">
        <f t="shared" si="769"/>
        <v/>
      </c>
      <c r="BJ350" s="6" t="str">
        <f t="shared" si="770"/>
        <v/>
      </c>
      <c r="BK350" s="6" t="str">
        <f t="shared" si="771"/>
        <v/>
      </c>
      <c r="BM350" s="1">
        <v>2</v>
      </c>
      <c r="BN350" s="7">
        <f t="shared" si="772"/>
        <v>0</v>
      </c>
      <c r="BO350" s="8">
        <f t="shared" si="773"/>
        <v>5.0420840198440783E-3</v>
      </c>
      <c r="BP350" s="8" t="str">
        <f t="shared" si="774"/>
        <v/>
      </c>
      <c r="BQ350" s="8" t="str">
        <f t="shared" si="775"/>
        <v/>
      </c>
      <c r="BR350" s="8">
        <f t="shared" si="776"/>
        <v>0</v>
      </c>
      <c r="BS350" s="8">
        <f t="shared" si="777"/>
        <v>0</v>
      </c>
      <c r="BT350" s="8" t="str">
        <f t="shared" si="778"/>
        <v/>
      </c>
      <c r="BU350" s="8">
        <f t="shared" si="779"/>
        <v>0</v>
      </c>
      <c r="BV350" s="8">
        <f t="shared" si="780"/>
        <v>0</v>
      </c>
      <c r="BW350" s="8">
        <f t="shared" si="781"/>
        <v>0.99451090672058995</v>
      </c>
      <c r="BX350" s="8">
        <f t="shared" si="782"/>
        <v>2.0906978177026472E-4</v>
      </c>
      <c r="BZ350" s="7" t="str">
        <f t="shared" si="783"/>
        <v/>
      </c>
      <c r="CA350" s="8" t="str">
        <f t="shared" si="784"/>
        <v/>
      </c>
      <c r="CB350" s="8">
        <f t="shared" si="785"/>
        <v>0.9988055937634519</v>
      </c>
      <c r="CD350" s="7" t="str">
        <f t="shared" si="786"/>
        <v/>
      </c>
      <c r="CE350" s="8">
        <f t="shared" si="787"/>
        <v>1.4323457143434512E-3</v>
      </c>
      <c r="CF350" s="8">
        <f t="shared" si="788"/>
        <v>0</v>
      </c>
      <c r="CG350" s="8" t="str">
        <f t="shared" si="789"/>
        <v/>
      </c>
      <c r="CH350" s="8" t="str">
        <f t="shared" si="790"/>
        <v/>
      </c>
      <c r="CI350" s="8" t="str">
        <f t="shared" si="791"/>
        <v/>
      </c>
      <c r="CJ350" s="8">
        <f t="shared" si="792"/>
        <v>1.4323457143434512E-3</v>
      </c>
      <c r="CK350" s="7" t="str">
        <f t="shared" si="793"/>
        <v/>
      </c>
      <c r="CL350" s="8" t="str">
        <f t="shared" si="794"/>
        <v/>
      </c>
      <c r="CM350" s="8">
        <f t="shared" si="795"/>
        <v>0</v>
      </c>
      <c r="CO350" s="8" t="str">
        <f t="shared" si="796"/>
        <v/>
      </c>
      <c r="CP350" s="8" t="str">
        <f t="shared" si="797"/>
        <v/>
      </c>
      <c r="CQ350" s="8" t="str">
        <f t="shared" si="798"/>
        <v/>
      </c>
      <c r="CT350" s="9">
        <f t="shared" si="799"/>
        <v>0.21473435214309688</v>
      </c>
      <c r="CU350" s="9"/>
      <c r="CV350" s="3"/>
      <c r="CW350" s="3">
        <f t="shared" si="800"/>
        <v>5.0481135181129153E-3</v>
      </c>
      <c r="CX350" s="3">
        <f t="shared" si="801"/>
        <v>0.995700177221996</v>
      </c>
      <c r="CY350" s="3">
        <f t="shared" si="802"/>
        <v>2.0931979463841382E-4</v>
      </c>
      <c r="CZ350" s="10">
        <f t="shared" si="803"/>
        <v>0.25210420099220393</v>
      </c>
      <c r="DA350" s="3">
        <f t="shared" si="804"/>
        <v>1.0007482907401088</v>
      </c>
      <c r="DB350" s="3">
        <f t="shared" si="805"/>
        <v>2.090200476492783E-4</v>
      </c>
      <c r="DC350" s="3">
        <f t="shared" si="806"/>
        <v>8.2070774805685795E-2</v>
      </c>
      <c r="DD350" s="3">
        <f t="shared" si="807"/>
        <v>2.090200476492783E-4</v>
      </c>
      <c r="DE350" s="3">
        <f t="shared" si="808"/>
        <v>1.4340585628344758E-3</v>
      </c>
      <c r="DF350" s="10">
        <f t="shared" si="809"/>
        <v>49.977649537021705</v>
      </c>
      <c r="DG350" s="1">
        <f t="shared" si="810"/>
        <v>1.0021823493029434</v>
      </c>
    </row>
    <row r="351" spans="1:111" ht="13" x14ac:dyDescent="0.15">
      <c r="A351" s="1" t="s">
        <v>413</v>
      </c>
      <c r="B351" s="2" t="s">
        <v>513</v>
      </c>
      <c r="C351" s="2" t="s">
        <v>374</v>
      </c>
      <c r="D351" s="3" t="s">
        <v>530</v>
      </c>
      <c r="G351" s="4" t="str">
        <f t="shared" si="678"/>
        <v>ok</v>
      </c>
      <c r="I351" s="5">
        <v>0</v>
      </c>
      <c r="J351" s="5">
        <v>5.2999999999999999E-2</v>
      </c>
      <c r="K351" s="5"/>
      <c r="L351" s="5"/>
      <c r="M351" s="5">
        <v>7.2999999999999995E-2</v>
      </c>
      <c r="N351" s="5">
        <v>5.2999999999999999E-2</v>
      </c>
      <c r="O351" s="5"/>
      <c r="P351" s="5">
        <v>0</v>
      </c>
      <c r="Q351" s="5">
        <v>0.94099999999999995</v>
      </c>
      <c r="R351" s="5">
        <v>66.11</v>
      </c>
      <c r="S351" s="5">
        <v>6.7000000000000004E-2</v>
      </c>
      <c r="T351" s="5"/>
      <c r="U351" s="5"/>
      <c r="V351" s="5">
        <v>32.433999999999997</v>
      </c>
      <c r="W351" s="5"/>
      <c r="X351" s="5">
        <v>1.4E-2</v>
      </c>
      <c r="Y351" s="5">
        <v>0</v>
      </c>
      <c r="Z351" s="5"/>
      <c r="AA351" s="5"/>
      <c r="AB351" s="5"/>
      <c r="AC351" s="5"/>
      <c r="AD351" s="5"/>
      <c r="AE351" s="5">
        <v>4.0000000000000001E-3</v>
      </c>
      <c r="AF351" s="5"/>
      <c r="AG351" s="5"/>
      <c r="AH351" s="5"/>
      <c r="AI351" s="4">
        <f t="shared" si="745"/>
        <v>99.748999999999995</v>
      </c>
      <c r="AJ351" s="1"/>
      <c r="AL351" s="6">
        <f t="shared" si="746"/>
        <v>0</v>
      </c>
      <c r="AM351" s="6">
        <f t="shared" si="747"/>
        <v>4.6658240683775748E-2</v>
      </c>
      <c r="AN351" s="6" t="str">
        <f t="shared" si="748"/>
        <v/>
      </c>
      <c r="AO351" s="6" t="str">
        <f t="shared" si="749"/>
        <v/>
      </c>
      <c r="AP351" s="6">
        <f t="shared" si="750"/>
        <v>5.6476974909258515E-2</v>
      </c>
      <c r="AQ351" s="6">
        <f t="shared" si="751"/>
        <v>2.4155677493324781E-2</v>
      </c>
      <c r="AR351" s="6" t="str">
        <f t="shared" si="752"/>
        <v/>
      </c>
      <c r="AS351" s="6">
        <f t="shared" si="753"/>
        <v>0</v>
      </c>
      <c r="AT351" s="6">
        <f t="shared" si="754"/>
        <v>0.41154525322209862</v>
      </c>
      <c r="AU351" s="6">
        <f t="shared" si="755"/>
        <v>49.704144654467548</v>
      </c>
      <c r="AV351" s="6">
        <f t="shared" si="756"/>
        <v>1.5897243863920156E-2</v>
      </c>
      <c r="AW351" s="6" t="str">
        <f t="shared" si="757"/>
        <v/>
      </c>
      <c r="AX351" s="6" t="str">
        <f t="shared" si="758"/>
        <v/>
      </c>
      <c r="AY351" s="6">
        <f t="shared" si="759"/>
        <v>49.727028577416554</v>
      </c>
      <c r="AZ351" s="6" t="str">
        <f t="shared" si="760"/>
        <v/>
      </c>
      <c r="BA351" s="6">
        <f t="shared" si="761"/>
        <v>9.1866640526288863E-3</v>
      </c>
      <c r="BB351" s="6">
        <f t="shared" si="762"/>
        <v>0</v>
      </c>
      <c r="BC351" s="6" t="str">
        <f t="shared" si="763"/>
        <v/>
      </c>
      <c r="BD351" s="6" t="str">
        <f t="shared" si="764"/>
        <v/>
      </c>
      <c r="BE351" s="6" t="str">
        <f t="shared" si="765"/>
        <v/>
      </c>
      <c r="BF351" s="6" t="str">
        <f t="shared" si="766"/>
        <v/>
      </c>
      <c r="BG351" s="6" t="str">
        <f t="shared" si="767"/>
        <v/>
      </c>
      <c r="BH351" s="6">
        <f t="shared" si="768"/>
        <v>4.9067138909041639E-3</v>
      </c>
      <c r="BI351" s="6" t="str">
        <f t="shared" si="769"/>
        <v/>
      </c>
      <c r="BJ351" s="6" t="str">
        <f t="shared" si="770"/>
        <v/>
      </c>
      <c r="BK351" s="6" t="str">
        <f t="shared" si="771"/>
        <v/>
      </c>
      <c r="BM351" s="1">
        <v>2</v>
      </c>
      <c r="BN351" s="7">
        <f t="shared" si="772"/>
        <v>0</v>
      </c>
      <c r="BO351" s="8">
        <f t="shared" si="773"/>
        <v>9.3316481367551499E-4</v>
      </c>
      <c r="BP351" s="8" t="str">
        <f t="shared" si="774"/>
        <v/>
      </c>
      <c r="BQ351" s="8" t="str">
        <f t="shared" si="775"/>
        <v/>
      </c>
      <c r="BR351" s="8">
        <f t="shared" si="776"/>
        <v>1.1295394981851704E-3</v>
      </c>
      <c r="BS351" s="8">
        <f t="shared" si="777"/>
        <v>4.8311354986649562E-4</v>
      </c>
      <c r="BT351" s="8" t="str">
        <f t="shared" si="778"/>
        <v/>
      </c>
      <c r="BU351" s="8">
        <f t="shared" si="779"/>
        <v>0</v>
      </c>
      <c r="BV351" s="8">
        <f t="shared" si="780"/>
        <v>8.2309050644419728E-3</v>
      </c>
      <c r="BW351" s="8">
        <f t="shared" si="781"/>
        <v>0.99408289308935094</v>
      </c>
      <c r="BX351" s="8">
        <f t="shared" si="782"/>
        <v>3.179448772784031E-4</v>
      </c>
      <c r="BZ351" s="7" t="str">
        <f t="shared" si="783"/>
        <v/>
      </c>
      <c r="CA351" s="8" t="str">
        <f t="shared" si="784"/>
        <v/>
      </c>
      <c r="CB351" s="8">
        <f t="shared" si="785"/>
        <v>0.99454057154833109</v>
      </c>
      <c r="CD351" s="7" t="str">
        <f t="shared" si="786"/>
        <v/>
      </c>
      <c r="CE351" s="8">
        <f t="shared" si="787"/>
        <v>1.8373328105257772E-4</v>
      </c>
      <c r="CF351" s="8">
        <f t="shared" si="788"/>
        <v>0</v>
      </c>
      <c r="CG351" s="8" t="str">
        <f t="shared" si="789"/>
        <v/>
      </c>
      <c r="CH351" s="8" t="str">
        <f t="shared" si="790"/>
        <v/>
      </c>
      <c r="CI351" s="8" t="str">
        <f t="shared" si="791"/>
        <v/>
      </c>
      <c r="CJ351" s="8">
        <f t="shared" si="792"/>
        <v>1.8373328105257772E-4</v>
      </c>
      <c r="CK351" s="7" t="str">
        <f t="shared" si="793"/>
        <v/>
      </c>
      <c r="CL351" s="8" t="str">
        <f t="shared" si="794"/>
        <v/>
      </c>
      <c r="CM351" s="8">
        <f t="shared" si="795"/>
        <v>9.8134277818083283E-5</v>
      </c>
      <c r="CO351" s="8" t="str">
        <f t="shared" si="796"/>
        <v/>
      </c>
      <c r="CP351" s="8" t="str">
        <f t="shared" si="797"/>
        <v/>
      </c>
      <c r="CQ351" s="8" t="str">
        <f t="shared" si="798"/>
        <v/>
      </c>
      <c r="CT351" s="9">
        <f t="shared" si="799"/>
        <v>2.2883922949006319E-2</v>
      </c>
      <c r="CU351" s="9"/>
      <c r="CV351" s="3"/>
      <c r="CW351" s="3">
        <f t="shared" si="800"/>
        <v>9.3828732620001166E-4</v>
      </c>
      <c r="CX351" s="3">
        <f t="shared" si="801"/>
        <v>0.99953980916206608</v>
      </c>
      <c r="CY351" s="3">
        <f t="shared" si="802"/>
        <v>3.196902030687565E-4</v>
      </c>
      <c r="CZ351" s="10">
        <f t="shared" si="803"/>
        <v>0.45820349390587434</v>
      </c>
      <c r="DA351" s="3">
        <f t="shared" si="804"/>
        <v>1.0087541842617673</v>
      </c>
      <c r="DB351" s="3">
        <f t="shared" si="805"/>
        <v>3.1963115381295263E-4</v>
      </c>
      <c r="DC351" s="3">
        <f t="shared" si="806"/>
        <v>2.5083907916549041E-2</v>
      </c>
      <c r="DD351" s="3">
        <f t="shared" si="807"/>
        <v>1.940837190724125E-3</v>
      </c>
      <c r="DE351" s="3">
        <f t="shared" si="808"/>
        <v>1.8474186605231817E-4</v>
      </c>
      <c r="DF351" s="10">
        <f t="shared" si="809"/>
        <v>50.162348148373425</v>
      </c>
      <c r="DG351" s="1">
        <f t="shared" si="810"/>
        <v>1.0089389261278197</v>
      </c>
    </row>
    <row r="352" spans="1:111" ht="13" x14ac:dyDescent="0.15">
      <c r="A352" s="1" t="s">
        <v>413</v>
      </c>
      <c r="B352" s="2" t="s">
        <v>513</v>
      </c>
      <c r="C352" s="2" t="s">
        <v>375</v>
      </c>
      <c r="D352" s="3" t="s">
        <v>530</v>
      </c>
      <c r="G352" s="4" t="str">
        <f t="shared" si="678"/>
        <v>ok</v>
      </c>
      <c r="I352" s="5">
        <v>0</v>
      </c>
      <c r="J352" s="5">
        <v>0.25</v>
      </c>
      <c r="K352" s="5"/>
      <c r="L352" s="5"/>
      <c r="M352" s="5">
        <v>1.254</v>
      </c>
      <c r="N352" s="5">
        <v>6.6000000000000003E-2</v>
      </c>
      <c r="O352" s="5"/>
      <c r="P352" s="5">
        <v>0</v>
      </c>
      <c r="Q352" s="5">
        <v>0</v>
      </c>
      <c r="R352" s="5">
        <v>63.939</v>
      </c>
      <c r="S352" s="5">
        <v>0.20300000000000001</v>
      </c>
      <c r="T352" s="5"/>
      <c r="U352" s="5"/>
      <c r="V352" s="5">
        <v>32.906999999999996</v>
      </c>
      <c r="W352" s="5"/>
      <c r="X352" s="5">
        <v>0.95</v>
      </c>
      <c r="Y352" s="5">
        <v>0.18</v>
      </c>
      <c r="Z352" s="5"/>
      <c r="AA352" s="5"/>
      <c r="AB352" s="5"/>
      <c r="AC352" s="5"/>
      <c r="AD352" s="5"/>
      <c r="AE352" s="5">
        <v>0</v>
      </c>
      <c r="AF352" s="5"/>
      <c r="AG352" s="5"/>
      <c r="AH352" s="5"/>
      <c r="AI352" s="4">
        <f t="shared" si="745"/>
        <v>99.749000000000009</v>
      </c>
      <c r="AJ352" s="1"/>
      <c r="AL352" s="6">
        <f t="shared" si="746"/>
        <v>0</v>
      </c>
      <c r="AM352" s="6">
        <f t="shared" si="747"/>
        <v>0.21901575329760517</v>
      </c>
      <c r="AN352" s="6" t="str">
        <f t="shared" si="748"/>
        <v/>
      </c>
      <c r="AO352" s="6" t="str">
        <f t="shared" si="749"/>
        <v/>
      </c>
      <c r="AP352" s="6">
        <f t="shared" si="750"/>
        <v>0.965448158348445</v>
      </c>
      <c r="AQ352" s="6">
        <f t="shared" si="751"/>
        <v>2.9934371502693631E-2</v>
      </c>
      <c r="AR352" s="6" t="str">
        <f t="shared" si="752"/>
        <v/>
      </c>
      <c r="AS352" s="6">
        <f t="shared" si="753"/>
        <v>0</v>
      </c>
      <c r="AT352" s="6">
        <f t="shared" si="754"/>
        <v>0</v>
      </c>
      <c r="AU352" s="6">
        <f t="shared" si="755"/>
        <v>47.838124271392417</v>
      </c>
      <c r="AV352" s="6">
        <f t="shared" si="756"/>
        <v>4.7932041560032175E-2</v>
      </c>
      <c r="AW352" s="6" t="str">
        <f t="shared" si="757"/>
        <v/>
      </c>
      <c r="AX352" s="6" t="str">
        <f t="shared" si="758"/>
        <v/>
      </c>
      <c r="AY352" s="6">
        <f t="shared" si="759"/>
        <v>50.20686952969087</v>
      </c>
      <c r="AZ352" s="6" t="str">
        <f t="shared" si="760"/>
        <v/>
      </c>
      <c r="BA352" s="6">
        <f t="shared" si="761"/>
        <v>0.62034924810108938</v>
      </c>
      <c r="BB352" s="6">
        <f t="shared" si="762"/>
        <v>7.2326626106847466E-2</v>
      </c>
      <c r="BC352" s="6" t="str">
        <f t="shared" si="763"/>
        <v/>
      </c>
      <c r="BD352" s="6" t="str">
        <f t="shared" si="764"/>
        <v/>
      </c>
      <c r="BE352" s="6" t="str">
        <f t="shared" si="765"/>
        <v/>
      </c>
      <c r="BF352" s="6" t="str">
        <f t="shared" si="766"/>
        <v/>
      </c>
      <c r="BG352" s="6" t="str">
        <f t="shared" si="767"/>
        <v/>
      </c>
      <c r="BH352" s="6">
        <f t="shared" si="768"/>
        <v>0</v>
      </c>
      <c r="BI352" s="6" t="str">
        <f t="shared" si="769"/>
        <v/>
      </c>
      <c r="BJ352" s="6" t="str">
        <f t="shared" si="770"/>
        <v/>
      </c>
      <c r="BK352" s="6" t="str">
        <f t="shared" si="771"/>
        <v/>
      </c>
      <c r="BM352" s="1">
        <v>2</v>
      </c>
      <c r="BN352" s="7">
        <f t="shared" si="772"/>
        <v>0</v>
      </c>
      <c r="BO352" s="8">
        <f t="shared" si="773"/>
        <v>4.3803150659521032E-3</v>
      </c>
      <c r="BP352" s="8" t="str">
        <f t="shared" si="774"/>
        <v/>
      </c>
      <c r="BQ352" s="8" t="str">
        <f t="shared" si="775"/>
        <v/>
      </c>
      <c r="BR352" s="8">
        <f t="shared" si="776"/>
        <v>1.9308963166968899E-2</v>
      </c>
      <c r="BS352" s="8">
        <f t="shared" si="777"/>
        <v>5.986874300538726E-4</v>
      </c>
      <c r="BT352" s="8" t="str">
        <f t="shared" si="778"/>
        <v/>
      </c>
      <c r="BU352" s="8">
        <f t="shared" si="779"/>
        <v>0</v>
      </c>
      <c r="BV352" s="8">
        <f t="shared" si="780"/>
        <v>0</v>
      </c>
      <c r="BW352" s="8">
        <f t="shared" si="781"/>
        <v>0.95676248542784836</v>
      </c>
      <c r="BX352" s="8">
        <f t="shared" si="782"/>
        <v>9.5864083120064355E-4</v>
      </c>
      <c r="BZ352" s="7" t="str">
        <f t="shared" si="783"/>
        <v/>
      </c>
      <c r="CA352" s="8" t="str">
        <f t="shared" si="784"/>
        <v/>
      </c>
      <c r="CB352" s="8">
        <f t="shared" si="785"/>
        <v>1.0041373905938173</v>
      </c>
      <c r="CD352" s="7" t="str">
        <f t="shared" si="786"/>
        <v/>
      </c>
      <c r="CE352" s="8">
        <f t="shared" si="787"/>
        <v>1.2406984962021788E-2</v>
      </c>
      <c r="CF352" s="8">
        <f t="shared" si="788"/>
        <v>1.4465325221369493E-3</v>
      </c>
      <c r="CG352" s="8" t="str">
        <f t="shared" si="789"/>
        <v/>
      </c>
      <c r="CH352" s="8" t="str">
        <f t="shared" si="790"/>
        <v/>
      </c>
      <c r="CI352" s="8" t="str">
        <f t="shared" si="791"/>
        <v/>
      </c>
      <c r="CJ352" s="8">
        <f t="shared" si="792"/>
        <v>1.3853517484158737E-2</v>
      </c>
      <c r="CK352" s="7" t="str">
        <f t="shared" si="793"/>
        <v/>
      </c>
      <c r="CL352" s="8" t="str">
        <f t="shared" si="794"/>
        <v/>
      </c>
      <c r="CM352" s="8">
        <f t="shared" si="795"/>
        <v>0</v>
      </c>
      <c r="CO352" s="8" t="str">
        <f t="shared" si="796"/>
        <v/>
      </c>
      <c r="CP352" s="8" t="str">
        <f t="shared" si="797"/>
        <v/>
      </c>
      <c r="CQ352" s="8" t="str">
        <f t="shared" si="798"/>
        <v/>
      </c>
      <c r="CT352" s="9">
        <f t="shared" si="799"/>
        <v>2.3687452582984534</v>
      </c>
      <c r="CU352" s="9"/>
      <c r="CV352" s="3"/>
      <c r="CW352" s="3">
        <f t="shared" si="800"/>
        <v>4.3622666648850845E-3</v>
      </c>
      <c r="CX352" s="3">
        <f t="shared" si="801"/>
        <v>0.95282029569882565</v>
      </c>
      <c r="CY352" s="3">
        <f t="shared" si="802"/>
        <v>9.5469090204252966E-4</v>
      </c>
      <c r="CZ352" s="10">
        <f t="shared" si="803"/>
        <v>0.21901575329760517</v>
      </c>
      <c r="DA352" s="3">
        <f t="shared" si="804"/>
        <v>0.9571825623637108</v>
      </c>
      <c r="DB352" s="3">
        <f t="shared" si="805"/>
        <v>9.4169881439374649E-4</v>
      </c>
      <c r="DC352" s="3">
        <f t="shared" si="806"/>
        <v>0.74060791576796903</v>
      </c>
      <c r="DD352" s="3">
        <f t="shared" si="807"/>
        <v>2.0497522387130297E-2</v>
      </c>
      <c r="DE352" s="3">
        <f t="shared" si="808"/>
        <v>1.37964362386368E-2</v>
      </c>
      <c r="DF352" s="10">
        <f t="shared" si="809"/>
        <v>48.057140024690021</v>
      </c>
      <c r="DG352" s="1">
        <f t="shared" si="810"/>
        <v>0.96953842629054321</v>
      </c>
    </row>
    <row r="353" spans="1:111" ht="13" x14ac:dyDescent="0.15">
      <c r="A353" s="1" t="s">
        <v>413</v>
      </c>
      <c r="B353" s="2" t="s">
        <v>513</v>
      </c>
      <c r="C353" s="2" t="s">
        <v>376</v>
      </c>
      <c r="D353" s="3" t="s">
        <v>530</v>
      </c>
      <c r="G353" s="4" t="str">
        <f t="shared" si="678"/>
        <v>ok</v>
      </c>
      <c r="I353" s="5">
        <v>0</v>
      </c>
      <c r="J353" s="5">
        <v>0.13200000000000001</v>
      </c>
      <c r="K353" s="5"/>
      <c r="L353" s="5"/>
      <c r="M353" s="5">
        <v>0</v>
      </c>
      <c r="N353" s="5">
        <v>0</v>
      </c>
      <c r="O353" s="5"/>
      <c r="P353" s="5">
        <v>0</v>
      </c>
      <c r="Q353" s="5">
        <v>3.6999999999999998E-2</v>
      </c>
      <c r="R353" s="5">
        <v>66.953000000000003</v>
      </c>
      <c r="S353" s="5">
        <v>0</v>
      </c>
      <c r="T353" s="5"/>
      <c r="U353" s="5"/>
      <c r="V353" s="5">
        <v>32.122999999999998</v>
      </c>
      <c r="W353" s="5"/>
      <c r="X353" s="5">
        <v>5.6000000000000001E-2</v>
      </c>
      <c r="Y353" s="5">
        <v>0</v>
      </c>
      <c r="Z353" s="5"/>
      <c r="AA353" s="5"/>
      <c r="AB353" s="5"/>
      <c r="AC353" s="5"/>
      <c r="AD353" s="5"/>
      <c r="AE353" s="5">
        <v>0</v>
      </c>
      <c r="AF353" s="5"/>
      <c r="AG353" s="5"/>
      <c r="AH353" s="5"/>
      <c r="AI353" s="4">
        <f t="shared" si="745"/>
        <v>99.301000000000002</v>
      </c>
      <c r="AJ353" s="1"/>
      <c r="AL353" s="6">
        <f t="shared" si="746"/>
        <v>0</v>
      </c>
      <c r="AM353" s="6">
        <f t="shared" si="747"/>
        <v>0.11648815727142026</v>
      </c>
      <c r="AN353" s="6" t="str">
        <f t="shared" si="748"/>
        <v/>
      </c>
      <c r="AO353" s="6" t="str">
        <f t="shared" si="749"/>
        <v/>
      </c>
      <c r="AP353" s="6">
        <f t="shared" si="750"/>
        <v>0</v>
      </c>
      <c r="AQ353" s="6">
        <f t="shared" si="751"/>
        <v>0</v>
      </c>
      <c r="AR353" s="6" t="str">
        <f t="shared" si="752"/>
        <v/>
      </c>
      <c r="AS353" s="6">
        <f t="shared" si="753"/>
        <v>0</v>
      </c>
      <c r="AT353" s="6">
        <f t="shared" si="754"/>
        <v>1.622127743109034E-2</v>
      </c>
      <c r="AU353" s="6">
        <f t="shared" si="755"/>
        <v>50.460417953281755</v>
      </c>
      <c r="AV353" s="6">
        <f t="shared" si="756"/>
        <v>0</v>
      </c>
      <c r="AW353" s="6" t="str">
        <f t="shared" si="757"/>
        <v/>
      </c>
      <c r="AX353" s="6" t="str">
        <f t="shared" si="758"/>
        <v/>
      </c>
      <c r="AY353" s="6">
        <f t="shared" si="759"/>
        <v>49.370036551243267</v>
      </c>
      <c r="AZ353" s="6" t="str">
        <f t="shared" si="760"/>
        <v/>
      </c>
      <c r="BA353" s="6">
        <f t="shared" si="761"/>
        <v>3.6836060772462653E-2</v>
      </c>
      <c r="BB353" s="6">
        <f t="shared" si="762"/>
        <v>0</v>
      </c>
      <c r="BC353" s="6" t="str">
        <f t="shared" si="763"/>
        <v/>
      </c>
      <c r="BD353" s="6" t="str">
        <f t="shared" si="764"/>
        <v/>
      </c>
      <c r="BE353" s="6" t="str">
        <f t="shared" si="765"/>
        <v/>
      </c>
      <c r="BF353" s="6" t="str">
        <f t="shared" si="766"/>
        <v/>
      </c>
      <c r="BG353" s="6" t="str">
        <f t="shared" si="767"/>
        <v/>
      </c>
      <c r="BH353" s="6">
        <f t="shared" si="768"/>
        <v>0</v>
      </c>
      <c r="BI353" s="6" t="str">
        <f t="shared" si="769"/>
        <v/>
      </c>
      <c r="BJ353" s="6" t="str">
        <f t="shared" si="770"/>
        <v/>
      </c>
      <c r="BK353" s="6" t="str">
        <f t="shared" si="771"/>
        <v/>
      </c>
      <c r="BM353" s="1">
        <v>2</v>
      </c>
      <c r="BN353" s="7">
        <f t="shared" si="772"/>
        <v>0</v>
      </c>
      <c r="BO353" s="8">
        <f t="shared" si="773"/>
        <v>2.3297631454284053E-3</v>
      </c>
      <c r="BP353" s="8" t="str">
        <f t="shared" si="774"/>
        <v/>
      </c>
      <c r="BQ353" s="8" t="str">
        <f t="shared" si="775"/>
        <v/>
      </c>
      <c r="BR353" s="8">
        <f t="shared" si="776"/>
        <v>0</v>
      </c>
      <c r="BS353" s="8">
        <f t="shared" si="777"/>
        <v>0</v>
      </c>
      <c r="BT353" s="8" t="str">
        <f t="shared" si="778"/>
        <v/>
      </c>
      <c r="BU353" s="8">
        <f t="shared" si="779"/>
        <v>0</v>
      </c>
      <c r="BV353" s="8">
        <f t="shared" si="780"/>
        <v>3.2442554862180677E-4</v>
      </c>
      <c r="BW353" s="8">
        <f t="shared" si="781"/>
        <v>1.0092083590656351</v>
      </c>
      <c r="BX353" s="8">
        <f t="shared" si="782"/>
        <v>0</v>
      </c>
      <c r="BZ353" s="7" t="str">
        <f t="shared" si="783"/>
        <v/>
      </c>
      <c r="CA353" s="8" t="str">
        <f t="shared" si="784"/>
        <v/>
      </c>
      <c r="CB353" s="8">
        <f t="shared" si="785"/>
        <v>0.98740073102486536</v>
      </c>
      <c r="CD353" s="7" t="str">
        <f t="shared" si="786"/>
        <v/>
      </c>
      <c r="CE353" s="8">
        <f t="shared" si="787"/>
        <v>7.3672121544925302E-4</v>
      </c>
      <c r="CF353" s="8">
        <f t="shared" si="788"/>
        <v>0</v>
      </c>
      <c r="CG353" s="8" t="str">
        <f t="shared" si="789"/>
        <v/>
      </c>
      <c r="CH353" s="8" t="str">
        <f t="shared" si="790"/>
        <v/>
      </c>
      <c r="CI353" s="8" t="str">
        <f t="shared" si="791"/>
        <v/>
      </c>
      <c r="CJ353" s="8">
        <f t="shared" si="792"/>
        <v>7.3672121544925302E-4</v>
      </c>
      <c r="CK353" s="7" t="str">
        <f t="shared" si="793"/>
        <v/>
      </c>
      <c r="CL353" s="8" t="str">
        <f t="shared" si="794"/>
        <v/>
      </c>
      <c r="CM353" s="8">
        <f t="shared" si="795"/>
        <v>0</v>
      </c>
      <c r="CO353" s="8" t="str">
        <f t="shared" si="796"/>
        <v/>
      </c>
      <c r="CP353" s="8" t="str">
        <f t="shared" si="797"/>
        <v/>
      </c>
      <c r="CQ353" s="8" t="str">
        <f t="shared" si="798"/>
        <v/>
      </c>
      <c r="CT353" s="9">
        <f t="shared" si="799"/>
        <v>-1.0903814020384885</v>
      </c>
      <c r="CU353" s="9"/>
      <c r="CV353" s="3"/>
      <c r="CW353" s="3">
        <f t="shared" si="800"/>
        <v>2.3594910072734549E-3</v>
      </c>
      <c r="CX353" s="3">
        <f t="shared" si="801"/>
        <v>1.0220858941618716</v>
      </c>
      <c r="CY353" s="3">
        <f t="shared" si="802"/>
        <v>0</v>
      </c>
      <c r="CZ353" s="10">
        <f t="shared" si="803"/>
        <v>0.13270943470251059</v>
      </c>
      <c r="DA353" s="3">
        <f t="shared" si="804"/>
        <v>1.0247739503994797</v>
      </c>
      <c r="DB353" s="3">
        <f t="shared" si="805"/>
        <v>0</v>
      </c>
      <c r="DC353" s="3">
        <f t="shared" si="806"/>
        <v>3.6836060772462653E-2</v>
      </c>
      <c r="DD353" s="3">
        <f t="shared" si="807"/>
        <v>0</v>
      </c>
      <c r="DE353" s="3">
        <f t="shared" si="808"/>
        <v>7.461218047555816E-4</v>
      </c>
      <c r="DF353" s="10">
        <f t="shared" si="809"/>
        <v>50.593127387984268</v>
      </c>
      <c r="DG353" s="1">
        <f t="shared" si="810"/>
        <v>1.0255200722042352</v>
      </c>
    </row>
    <row r="354" spans="1:111" ht="13" x14ac:dyDescent="0.15">
      <c r="A354" s="1" t="s">
        <v>413</v>
      </c>
      <c r="B354" s="2" t="s">
        <v>513</v>
      </c>
      <c r="C354" s="2" t="s">
        <v>377</v>
      </c>
      <c r="D354" s="3" t="s">
        <v>530</v>
      </c>
      <c r="G354" s="4" t="str">
        <f t="shared" si="678"/>
        <v>ok</v>
      </c>
      <c r="I354" s="5">
        <v>0</v>
      </c>
      <c r="J354" s="5">
        <v>0.249</v>
      </c>
      <c r="K354" s="5"/>
      <c r="L354" s="5"/>
      <c r="M354" s="5">
        <v>0.114</v>
      </c>
      <c r="N354" s="5">
        <v>0</v>
      </c>
      <c r="O354" s="5"/>
      <c r="P354" s="5">
        <v>0</v>
      </c>
      <c r="Q354" s="5">
        <v>0</v>
      </c>
      <c r="R354" s="5">
        <v>66.638000000000005</v>
      </c>
      <c r="S354" s="5">
        <v>7.4999999999999997E-2</v>
      </c>
      <c r="T354" s="5"/>
      <c r="U354" s="5"/>
      <c r="V354" s="5">
        <v>32.319000000000003</v>
      </c>
      <c r="W354" s="5"/>
      <c r="X354" s="5">
        <v>2.7E-2</v>
      </c>
      <c r="Y354" s="5">
        <v>0</v>
      </c>
      <c r="Z354" s="5"/>
      <c r="AA354" s="5"/>
      <c r="AB354" s="5"/>
      <c r="AC354" s="5"/>
      <c r="AD354" s="5"/>
      <c r="AE354" s="5">
        <v>1.0999999999999999E-2</v>
      </c>
      <c r="AF354" s="5"/>
      <c r="AG354" s="5"/>
      <c r="AH354" s="5"/>
      <c r="AI354" s="4">
        <f t="shared" si="745"/>
        <v>99.433000000000007</v>
      </c>
      <c r="AJ354" s="1"/>
      <c r="AL354" s="6">
        <f t="shared" si="746"/>
        <v>0</v>
      </c>
      <c r="AM354" s="6">
        <f t="shared" si="747"/>
        <v>0.21918763973368632</v>
      </c>
      <c r="AN354" s="6" t="str">
        <f t="shared" si="748"/>
        <v/>
      </c>
      <c r="AO354" s="6" t="str">
        <f t="shared" si="749"/>
        <v/>
      </c>
      <c r="AP354" s="6">
        <f t="shared" si="750"/>
        <v>8.818965450229832E-2</v>
      </c>
      <c r="AQ354" s="6">
        <f t="shared" si="751"/>
        <v>0</v>
      </c>
      <c r="AR354" s="6" t="str">
        <f t="shared" si="752"/>
        <v/>
      </c>
      <c r="AS354" s="6">
        <f t="shared" si="753"/>
        <v>0</v>
      </c>
      <c r="AT354" s="6">
        <f t="shared" si="754"/>
        <v>0</v>
      </c>
      <c r="AU354" s="6">
        <f t="shared" si="755"/>
        <v>50.096989114306496</v>
      </c>
      <c r="AV354" s="6">
        <f t="shared" si="756"/>
        <v>1.7793956338279338E-2</v>
      </c>
      <c r="AW354" s="6" t="str">
        <f t="shared" si="757"/>
        <v/>
      </c>
      <c r="AX354" s="6" t="str">
        <f t="shared" si="758"/>
        <v/>
      </c>
      <c r="AY354" s="6">
        <f t="shared" si="759"/>
        <v>49.546631605075916</v>
      </c>
      <c r="AZ354" s="6" t="str">
        <f t="shared" si="760"/>
        <v/>
      </c>
      <c r="BA354" s="6">
        <f t="shared" si="761"/>
        <v>1.7715678367009199E-2</v>
      </c>
      <c r="BB354" s="6">
        <f t="shared" si="762"/>
        <v>0</v>
      </c>
      <c r="BC354" s="6" t="str">
        <f t="shared" si="763"/>
        <v/>
      </c>
      <c r="BD354" s="6" t="str">
        <f t="shared" si="764"/>
        <v/>
      </c>
      <c r="BE354" s="6" t="str">
        <f t="shared" si="765"/>
        <v/>
      </c>
      <c r="BF354" s="6" t="str">
        <f t="shared" si="766"/>
        <v/>
      </c>
      <c r="BG354" s="6" t="str">
        <f t="shared" si="767"/>
        <v/>
      </c>
      <c r="BH354" s="6">
        <f t="shared" si="768"/>
        <v>1.3492351676299972E-2</v>
      </c>
      <c r="BI354" s="6" t="str">
        <f t="shared" si="769"/>
        <v/>
      </c>
      <c r="BJ354" s="6" t="str">
        <f t="shared" si="770"/>
        <v/>
      </c>
      <c r="BK354" s="6" t="str">
        <f t="shared" si="771"/>
        <v/>
      </c>
      <c r="BM354" s="1">
        <v>2</v>
      </c>
      <c r="BN354" s="7">
        <f t="shared" si="772"/>
        <v>0</v>
      </c>
      <c r="BO354" s="8">
        <f t="shared" si="773"/>
        <v>4.3837527946737264E-3</v>
      </c>
      <c r="BP354" s="8" t="str">
        <f t="shared" si="774"/>
        <v/>
      </c>
      <c r="BQ354" s="8" t="str">
        <f t="shared" si="775"/>
        <v/>
      </c>
      <c r="BR354" s="8">
        <f t="shared" si="776"/>
        <v>1.7637930900459664E-3</v>
      </c>
      <c r="BS354" s="8">
        <f t="shared" si="777"/>
        <v>0</v>
      </c>
      <c r="BT354" s="8" t="str">
        <f t="shared" si="778"/>
        <v/>
      </c>
      <c r="BU354" s="8">
        <f t="shared" si="779"/>
        <v>0</v>
      </c>
      <c r="BV354" s="8">
        <f t="shared" si="780"/>
        <v>0</v>
      </c>
      <c r="BW354" s="8">
        <f t="shared" si="781"/>
        <v>1.00193978228613</v>
      </c>
      <c r="BX354" s="8">
        <f t="shared" si="782"/>
        <v>3.5587912676558677E-4</v>
      </c>
      <c r="BZ354" s="7" t="str">
        <f t="shared" si="783"/>
        <v/>
      </c>
      <c r="CA354" s="8" t="str">
        <f t="shared" si="784"/>
        <v/>
      </c>
      <c r="CB354" s="8">
        <f t="shared" si="785"/>
        <v>0.99093263210151827</v>
      </c>
      <c r="CD354" s="7" t="str">
        <f t="shared" si="786"/>
        <v/>
      </c>
      <c r="CE354" s="8">
        <f t="shared" si="787"/>
        <v>3.5431356734018398E-4</v>
      </c>
      <c r="CF354" s="8">
        <f t="shared" si="788"/>
        <v>0</v>
      </c>
      <c r="CG354" s="8" t="str">
        <f t="shared" si="789"/>
        <v/>
      </c>
      <c r="CH354" s="8" t="str">
        <f t="shared" si="790"/>
        <v/>
      </c>
      <c r="CI354" s="8" t="str">
        <f t="shared" si="791"/>
        <v/>
      </c>
      <c r="CJ354" s="8">
        <f t="shared" si="792"/>
        <v>3.5431356734018398E-4</v>
      </c>
      <c r="CK354" s="7" t="str">
        <f t="shared" si="793"/>
        <v/>
      </c>
      <c r="CL354" s="8" t="str">
        <f t="shared" si="794"/>
        <v/>
      </c>
      <c r="CM354" s="8">
        <f t="shared" si="795"/>
        <v>2.6984703352599945E-4</v>
      </c>
      <c r="CO354" s="8" t="str">
        <f t="shared" si="796"/>
        <v/>
      </c>
      <c r="CP354" s="8" t="str">
        <f t="shared" si="797"/>
        <v/>
      </c>
      <c r="CQ354" s="8" t="str">
        <f t="shared" si="798"/>
        <v/>
      </c>
      <c r="CT354" s="9">
        <f t="shared" si="799"/>
        <v>-0.55035750923057947</v>
      </c>
      <c r="CU354" s="9"/>
      <c r="CV354" s="3"/>
      <c r="CW354" s="3">
        <f t="shared" si="800"/>
        <v>4.4238656117085292E-3</v>
      </c>
      <c r="CX354" s="3">
        <f t="shared" si="801"/>
        <v>1.0111078693223254</v>
      </c>
      <c r="CY354" s="3">
        <f t="shared" si="802"/>
        <v>3.5913554083980145E-4</v>
      </c>
      <c r="CZ354" s="10">
        <f t="shared" si="803"/>
        <v>0.21918763973368632</v>
      </c>
      <c r="DA354" s="3">
        <f t="shared" si="804"/>
        <v>1.015531734934034</v>
      </c>
      <c r="DB354" s="3">
        <f t="shared" si="805"/>
        <v>3.5900717579354557E-4</v>
      </c>
      <c r="DC354" s="3">
        <f t="shared" si="806"/>
        <v>3.5509634705288534E-2</v>
      </c>
      <c r="DD354" s="3">
        <f t="shared" si="807"/>
        <v>2.1383033702530307E-3</v>
      </c>
      <c r="DE354" s="3">
        <f t="shared" si="808"/>
        <v>3.5755565601747744E-4</v>
      </c>
      <c r="DF354" s="10">
        <f t="shared" si="809"/>
        <v>50.316176754040185</v>
      </c>
      <c r="DG354" s="1">
        <f t="shared" si="810"/>
        <v>1.0158892905900514</v>
      </c>
    </row>
    <row r="355" spans="1:111" ht="13" x14ac:dyDescent="0.15">
      <c r="A355" s="1" t="s">
        <v>413</v>
      </c>
      <c r="B355" s="2" t="s">
        <v>513</v>
      </c>
      <c r="C355" s="2" t="s">
        <v>378</v>
      </c>
      <c r="D355" s="3" t="s">
        <v>530</v>
      </c>
      <c r="G355" s="4" t="str">
        <f t="shared" si="678"/>
        <v>ok</v>
      </c>
      <c r="I355" s="5">
        <v>0</v>
      </c>
      <c r="J355" s="5">
        <v>5.0999999999999997E-2</v>
      </c>
      <c r="K355" s="5"/>
      <c r="L355" s="5"/>
      <c r="M355" s="5">
        <v>0</v>
      </c>
      <c r="N355" s="5">
        <v>0</v>
      </c>
      <c r="O355" s="5"/>
      <c r="P355" s="5">
        <v>0</v>
      </c>
      <c r="Q355" s="5">
        <v>0.30399999999999999</v>
      </c>
      <c r="R355" s="5">
        <v>66.656000000000006</v>
      </c>
      <c r="S355" s="5">
        <v>0</v>
      </c>
      <c r="T355" s="5"/>
      <c r="U355" s="5"/>
      <c r="V355" s="5">
        <v>32.75</v>
      </c>
      <c r="W355" s="5"/>
      <c r="X355" s="5">
        <v>8.8999999999999996E-2</v>
      </c>
      <c r="Y355" s="5">
        <v>0</v>
      </c>
      <c r="Z355" s="5"/>
      <c r="AA355" s="5"/>
      <c r="AB355" s="5"/>
      <c r="AC355" s="5"/>
      <c r="AD355" s="5"/>
      <c r="AE355" s="5">
        <v>0</v>
      </c>
      <c r="AF355" s="5"/>
      <c r="AG355" s="5"/>
      <c r="AH355" s="5"/>
      <c r="AI355" s="4">
        <f t="shared" ref="AI355:AI386" si="811">SUM(I355:AH355)</f>
        <v>99.850000000000009</v>
      </c>
      <c r="AJ355" s="1"/>
      <c r="AL355" s="6">
        <f t="shared" ref="AL355:AL388" si="812">IF(I355="","",100*(I355/54.938049)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>0</v>
      </c>
      <c r="AM355" s="6">
        <f t="shared" ref="AM355:AM388" si="813">IF(J355="","",100*(J355/55.845)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>4.4646454435703156E-2</v>
      </c>
      <c r="AN355" s="6" t="str">
        <f t="shared" ref="AN355:AN388" si="814">IF(K355="","",100*(K355/58.9332)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AO355" s="6" t="str">
        <f t="shared" ref="AO355:AO388" si="815">IF(L355="","",100*(L355/58.6934)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AP355" s="6">
        <f t="shared" ref="AP355:AP388" si="816">IF(M355="","",100*(M355/63.546)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>0</v>
      </c>
      <c r="AQ355" s="6">
        <f t="shared" ref="AQ355:AQ388" si="817">IF(N355="","",100*(N355/107.8682)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>0</v>
      </c>
      <c r="AR355" s="6" t="str">
        <f t="shared" ref="AR355:AR388" si="818">IF(O355="","",100*(O355/196.96654)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AS355" s="6">
        <f t="shared" ref="AS355:AS388" si="819">IF(P355="","",100*(P355/204.3833)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>0</v>
      </c>
      <c r="AT355" s="6">
        <f t="shared" ref="AT355:AT388" si="820">IF(Q355="","",100*(Q355/112.411)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>0.13221047542106082</v>
      </c>
      <c r="AU355" s="6">
        <f t="shared" ref="AU355:AU388" si="821">IF(R355="","",100*(R355/65.39)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>49.834373806675664</v>
      </c>
      <c r="AV355" s="6">
        <f t="shared" ref="AV355:AV388" si="822">IF(S355="","",100*(S355/207.2)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>0</v>
      </c>
      <c r="AW355" s="6" t="str">
        <f t="shared" ref="AW355:AW388" si="823">IF(T355="","",100*(T355/78.96)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AX355" s="6" t="str">
        <f t="shared" ref="AX355:AX388" si="824">IF(U355="","",100*(U355/200.59)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AY355" s="6">
        <f t="shared" ref="AY355:AY388" si="825">IF(V355="","",100*(V355/32.066)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>49.930694945810515</v>
      </c>
      <c r="AZ355" s="6" t="str">
        <f t="shared" ref="AZ355:AZ388" si="826">IF(W355="","",100*(W355/208.98037)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BA355" s="6">
        <f t="shared" ref="BA355:BA388" si="827">IF(X355="","",100*(X355/74.92159)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>5.8074317657052558E-2</v>
      </c>
      <c r="BB355" s="6">
        <f t="shared" ref="BB355:BB388" si="828">IF(Y355="","",100*(Y355/121.757)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>0</v>
      </c>
      <c r="BC355" s="6" t="str">
        <f t="shared" ref="BC355:BC388" si="829">IF(Z355="","",100*(Z355/30.973762)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BD355" s="6" t="str">
        <f t="shared" ref="BD355:BD388" si="830">IF(AA355="","",100*(AA355/50.9415)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BE355" s="6" t="str">
        <f t="shared" ref="BE355:BE388" si="831">IF(AB355="","",100*(AB355/238.0289)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BF355" s="6" t="str">
        <f t="shared" ref="BF355:BF388" si="832">IF(AC355="","",100*(AC355/28.0855)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BG355" s="6" t="str">
        <f t="shared" ref="BG355:BG388" si="833">IF(AD355="","",100*(AD355/137.327)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BH355" s="6">
        <f t="shared" ref="BH355:BH388" si="834">IF(AE355="","",100*(AE355/40.078)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>0</v>
      </c>
      <c r="BI355" s="6" t="str">
        <f t="shared" ref="BI355:BI388" si="835">IF(AF355="","",100*(AF355/18.9984032)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BJ355" s="6" t="str">
        <f t="shared" ref="BJ355:BJ388" si="836">IF(AG355="","",100*(AG355/35.4527)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BK355" s="6" t="str">
        <f t="shared" ref="BK355:BK388" si="837">IF(AH355="","",100*(AH355/15.9994)/((I355/54.938049)+(J355/55.845)+(K355/58.9332)+(L355/58.6934)+(M355/63.546)+(N355/107.8682)+(O355/196.96654)+(P355/204.3833)+(Q355/112.411)+(R355/65.39)+(S355/207.2)+(T355/78.96)+(U355/200.59)+(V355/32.066)+(W355/208.98037)+(X355/74.92159)+(Y355/121.757)+(Z355/30.973762)+(AA355/50.9415)+(AB355/238.0289)+(AC355/28.0855)+(AD355/137.327)+(AE355/40.078)+(AF355/18.9984032)+(AG355/35.4527)+(AH355/15.9994)))</f>
        <v/>
      </c>
      <c r="BM355" s="1">
        <v>2</v>
      </c>
      <c r="BN355" s="7">
        <f t="shared" ref="BN355:BN388" si="838">IF(AL355="","",AL355*$BM355/100)</f>
        <v>0</v>
      </c>
      <c r="BO355" s="8">
        <f t="shared" ref="BO355:BO388" si="839">IF(AM355="","",AM355*$BM355/100)</f>
        <v>8.929290887140631E-4</v>
      </c>
      <c r="BP355" s="8" t="str">
        <f t="shared" ref="BP355:BP388" si="840">IF(AN355="","",AN355*$BM355/100)</f>
        <v/>
      </c>
      <c r="BQ355" s="8" t="str">
        <f t="shared" ref="BQ355:BQ388" si="841">IF(AO355="","",AO355*$BM355/100)</f>
        <v/>
      </c>
      <c r="BR355" s="8">
        <f t="shared" ref="BR355:BR388" si="842">IF(AP355="","",AP355*$BM355/100)</f>
        <v>0</v>
      </c>
      <c r="BS355" s="8">
        <f t="shared" ref="BS355:BS388" si="843">IF(AQ355="","",AQ355*$BM355/100)</f>
        <v>0</v>
      </c>
      <c r="BT355" s="8" t="str">
        <f t="shared" ref="BT355:BT388" si="844">IF(AR355="","",AR355*$BM355/100)</f>
        <v/>
      </c>
      <c r="BU355" s="8">
        <f t="shared" ref="BU355:BU388" si="845">IF(AS355="","",AS355*$BM355/100)</f>
        <v>0</v>
      </c>
      <c r="BV355" s="8">
        <f t="shared" ref="BV355:BV388" si="846">IF(AT355="","",AT355*$BM355/100)</f>
        <v>2.6442095084212164E-3</v>
      </c>
      <c r="BW355" s="8">
        <f t="shared" ref="BW355:BW388" si="847">IF(AU355="","",AU355*$BM355/100)</f>
        <v>0.99668747613351327</v>
      </c>
      <c r="BX355" s="8">
        <f t="shared" ref="BX355:BX388" si="848">IF(AV355="","",AV355*$BM355/100)</f>
        <v>0</v>
      </c>
      <c r="BZ355" s="7" t="str">
        <f t="shared" ref="BZ355:BZ388" si="849">IF(AW355="","",AW355*$BM355/100)</f>
        <v/>
      </c>
      <c r="CA355" s="8" t="str">
        <f t="shared" ref="CA355:CA388" si="850">IF(AX355="","",AX355*$BM355/100)</f>
        <v/>
      </c>
      <c r="CB355" s="8">
        <f t="shared" ref="CB355:CB388" si="851">IF(AY355="","",AY355*$BM355/100)</f>
        <v>0.99861389891621033</v>
      </c>
      <c r="CD355" s="7" t="str">
        <f t="shared" ref="CD355:CD388" si="852">IF(AZ355="","",AZ355*$BM355/100)</f>
        <v/>
      </c>
      <c r="CE355" s="8">
        <f t="shared" ref="CE355:CE388" si="853">IF(BA355="","",BA355*$BM355/100)</f>
        <v>1.1614863531410511E-3</v>
      </c>
      <c r="CF355" s="8">
        <f t="shared" ref="CF355:CF388" si="854">IF(BB355="","",BB355*$BM355/100)</f>
        <v>0</v>
      </c>
      <c r="CG355" s="8" t="str">
        <f t="shared" ref="CG355:CG388" si="855">IF(BC355="","",BC355*$BM355/100)</f>
        <v/>
      </c>
      <c r="CH355" s="8" t="str">
        <f t="shared" ref="CH355:CH388" si="856">IF(BD355="","",BD355*$BM355/100)</f>
        <v/>
      </c>
      <c r="CI355" s="8" t="str">
        <f t="shared" ref="CI355:CI388" si="857">IF(BE355="","",BE355*$BM355/100)</f>
        <v/>
      </c>
      <c r="CJ355" s="8">
        <f t="shared" ref="CJ355:CJ386" si="858">SUM(CD355:CI355)</f>
        <v>1.1614863531410511E-3</v>
      </c>
      <c r="CK355" s="7" t="str">
        <f t="shared" ref="CK355:CK388" si="859">IF(BF355="","",BF355*$BM355/100)</f>
        <v/>
      </c>
      <c r="CL355" s="8" t="str">
        <f t="shared" ref="CL355:CL388" si="860">IF(BG355="","",BG355*$BM355/100)</f>
        <v/>
      </c>
      <c r="CM355" s="8">
        <f t="shared" ref="CM355:CM388" si="861">IF(BH355="","",BH355*$BM355/100)</f>
        <v>0</v>
      </c>
      <c r="CO355" s="8" t="str">
        <f t="shared" ref="CO355:CO388" si="862">IF(BI355="","",BI355*$BM355/100)</f>
        <v/>
      </c>
      <c r="CP355" s="8" t="str">
        <f t="shared" ref="CP355:CP388" si="863">IF(BJ355="","",BJ355*$BM355/100)</f>
        <v/>
      </c>
      <c r="CQ355" s="8" t="str">
        <f t="shared" ref="CQ355:CQ388" si="864">IF(BK355="","",BK355*$BM355/100)</f>
        <v/>
      </c>
      <c r="CT355" s="9">
        <f t="shared" ref="CT355:CT388" si="865">AY355-AU355</f>
        <v>9.6321139134850853E-2</v>
      </c>
      <c r="CU355" s="9"/>
      <c r="CV355" s="3"/>
      <c r="CW355" s="3">
        <f t="shared" ref="CW355:CW388" si="866">AM355/AY355</f>
        <v>8.9416849663634141E-4</v>
      </c>
      <c r="CX355" s="3">
        <f t="shared" ref="CX355:CX388" si="867">AU355/AY355</f>
        <v>0.9980709032942684</v>
      </c>
      <c r="CY355" s="3">
        <f t="shared" ref="CY355:CY388" si="868">AV355/AY355</f>
        <v>0</v>
      </c>
      <c r="CZ355" s="10">
        <f t="shared" ref="CZ355:CZ388" si="869">AL355+AT355+AM355</f>
        <v>0.17685692985676399</v>
      </c>
      <c r="DA355" s="3">
        <f t="shared" ref="DA355:DA388" si="870">(AM355+AU355+AT355+AL355)/AY355</f>
        <v>1.0016129515282997</v>
      </c>
      <c r="DB355" s="3">
        <f t="shared" ref="DB355:DB388" si="871">AV355/(BA355+BB355+AY355)</f>
        <v>0</v>
      </c>
      <c r="DC355" s="3">
        <f t="shared" ref="DC355:DC388" si="872">AV355+BA355+BB355</f>
        <v>5.8074317657052558E-2</v>
      </c>
      <c r="DD355" s="3">
        <f t="shared" ref="DD355:DD388" si="873">(AP355+AQ355+AV355)/(AY355+BA355+BB355)</f>
        <v>0</v>
      </c>
      <c r="DE355" s="3">
        <f t="shared" ref="DE355:DE388" si="874">(BA355+BB355)/AY355</f>
        <v>1.1630985252674786E-3</v>
      </c>
      <c r="DF355" s="10">
        <f t="shared" ref="DF355:DF388" si="875">AM355+AU355+AT355+AL355</f>
        <v>50.011230736532426</v>
      </c>
      <c r="DG355" s="1">
        <f t="shared" ref="DG355:DG388" si="876">(AU355+AT355+AM355+AL355+BA355)/AY355</f>
        <v>1.0027760500535672</v>
      </c>
    </row>
    <row r="356" spans="1:111" ht="13" x14ac:dyDescent="0.15">
      <c r="A356" s="1" t="s">
        <v>413</v>
      </c>
      <c r="B356" s="2" t="s">
        <v>513</v>
      </c>
      <c r="C356" s="2" t="s">
        <v>379</v>
      </c>
      <c r="D356" s="3" t="s">
        <v>530</v>
      </c>
      <c r="G356" s="4" t="str">
        <f t="shared" si="678"/>
        <v>ok</v>
      </c>
      <c r="I356" s="5">
        <v>0</v>
      </c>
      <c r="J356" s="5">
        <v>5.6000000000000001E-2</v>
      </c>
      <c r="K356" s="5"/>
      <c r="L356" s="5"/>
      <c r="M356" s="5">
        <v>0</v>
      </c>
      <c r="N356" s="5">
        <v>0</v>
      </c>
      <c r="O356" s="5"/>
      <c r="P356" s="5">
        <v>0</v>
      </c>
      <c r="Q356" s="5">
        <v>0.35399999999999998</v>
      </c>
      <c r="R356" s="5">
        <v>66.546000000000006</v>
      </c>
      <c r="S356" s="5">
        <v>3.1E-2</v>
      </c>
      <c r="T356" s="5"/>
      <c r="U356" s="5"/>
      <c r="V356" s="5">
        <v>32.531999999999996</v>
      </c>
      <c r="W356" s="5"/>
      <c r="X356" s="5">
        <v>4.2000000000000003E-2</v>
      </c>
      <c r="Y356" s="5">
        <v>0</v>
      </c>
      <c r="Z356" s="5"/>
      <c r="AA356" s="5"/>
      <c r="AB356" s="5"/>
      <c r="AC356" s="5"/>
      <c r="AD356" s="5"/>
      <c r="AE356" s="5">
        <v>1.2E-2</v>
      </c>
      <c r="AF356" s="5"/>
      <c r="AG356" s="5"/>
      <c r="AH356" s="5"/>
      <c r="AI356" s="4">
        <f t="shared" si="811"/>
        <v>99.573000000000008</v>
      </c>
      <c r="AJ356" s="1"/>
      <c r="AL356" s="6">
        <f t="shared" si="812"/>
        <v>0</v>
      </c>
      <c r="AM356" s="6">
        <f t="shared" si="813"/>
        <v>4.9219054451855912E-2</v>
      </c>
      <c r="AN356" s="6" t="str">
        <f t="shared" si="814"/>
        <v/>
      </c>
      <c r="AO356" s="6" t="str">
        <f t="shared" si="815"/>
        <v/>
      </c>
      <c r="AP356" s="6">
        <f t="shared" si="816"/>
        <v>0</v>
      </c>
      <c r="AQ356" s="6">
        <f t="shared" si="817"/>
        <v>0</v>
      </c>
      <c r="AR356" s="6" t="str">
        <f t="shared" si="818"/>
        <v/>
      </c>
      <c r="AS356" s="6">
        <f t="shared" si="819"/>
        <v>0</v>
      </c>
      <c r="AT356" s="6">
        <f t="shared" si="820"/>
        <v>0.15456956518233123</v>
      </c>
      <c r="AU356" s="6">
        <f t="shared" si="821"/>
        <v>49.950535994843754</v>
      </c>
      <c r="AV356" s="6">
        <f t="shared" si="822"/>
        <v>7.343472574098584E-3</v>
      </c>
      <c r="AW356" s="6" t="str">
        <f t="shared" si="823"/>
        <v/>
      </c>
      <c r="AX356" s="6" t="str">
        <f t="shared" si="824"/>
        <v/>
      </c>
      <c r="AY356" s="6">
        <f t="shared" si="825"/>
        <v>49.796120576447322</v>
      </c>
      <c r="AZ356" s="6" t="str">
        <f t="shared" si="826"/>
        <v/>
      </c>
      <c r="BA356" s="6">
        <f t="shared" si="827"/>
        <v>2.7515147127789467E-2</v>
      </c>
      <c r="BB356" s="6">
        <f t="shared" si="828"/>
        <v>0</v>
      </c>
      <c r="BC356" s="6" t="str">
        <f t="shared" si="829"/>
        <v/>
      </c>
      <c r="BD356" s="6" t="str">
        <f t="shared" si="830"/>
        <v/>
      </c>
      <c r="BE356" s="6" t="str">
        <f t="shared" si="831"/>
        <v/>
      </c>
      <c r="BF356" s="6" t="str">
        <f t="shared" si="832"/>
        <v/>
      </c>
      <c r="BG356" s="6" t="str">
        <f t="shared" si="833"/>
        <v/>
      </c>
      <c r="BH356" s="6">
        <f t="shared" si="834"/>
        <v>1.4696189372850938E-2</v>
      </c>
      <c r="BI356" s="6" t="str">
        <f t="shared" si="835"/>
        <v/>
      </c>
      <c r="BJ356" s="6" t="str">
        <f t="shared" si="836"/>
        <v/>
      </c>
      <c r="BK356" s="6" t="str">
        <f t="shared" si="837"/>
        <v/>
      </c>
      <c r="BM356" s="1">
        <v>2</v>
      </c>
      <c r="BN356" s="7">
        <f t="shared" si="838"/>
        <v>0</v>
      </c>
      <c r="BO356" s="8">
        <f t="shared" si="839"/>
        <v>9.8438108903711827E-4</v>
      </c>
      <c r="BP356" s="8" t="str">
        <f t="shared" si="840"/>
        <v/>
      </c>
      <c r="BQ356" s="8" t="str">
        <f t="shared" si="841"/>
        <v/>
      </c>
      <c r="BR356" s="8">
        <f t="shared" si="842"/>
        <v>0</v>
      </c>
      <c r="BS356" s="8">
        <f t="shared" si="843"/>
        <v>0</v>
      </c>
      <c r="BT356" s="8" t="str">
        <f t="shared" si="844"/>
        <v/>
      </c>
      <c r="BU356" s="8">
        <f t="shared" si="845"/>
        <v>0</v>
      </c>
      <c r="BV356" s="8">
        <f t="shared" si="846"/>
        <v>3.0913913036466245E-3</v>
      </c>
      <c r="BW356" s="8">
        <f t="shared" si="847"/>
        <v>0.99901071989687507</v>
      </c>
      <c r="BX356" s="8">
        <f t="shared" si="848"/>
        <v>1.4686945148197167E-4</v>
      </c>
      <c r="BZ356" s="7" t="str">
        <f t="shared" si="849"/>
        <v/>
      </c>
      <c r="CA356" s="8" t="str">
        <f t="shared" si="850"/>
        <v/>
      </c>
      <c r="CB356" s="8">
        <f t="shared" si="851"/>
        <v>0.99592241152894645</v>
      </c>
      <c r="CD356" s="7" t="str">
        <f t="shared" si="852"/>
        <v/>
      </c>
      <c r="CE356" s="8">
        <f t="shared" si="853"/>
        <v>5.503029425557893E-4</v>
      </c>
      <c r="CF356" s="8">
        <f t="shared" si="854"/>
        <v>0</v>
      </c>
      <c r="CG356" s="8" t="str">
        <f t="shared" si="855"/>
        <v/>
      </c>
      <c r="CH356" s="8" t="str">
        <f t="shared" si="856"/>
        <v/>
      </c>
      <c r="CI356" s="8" t="str">
        <f t="shared" si="857"/>
        <v/>
      </c>
      <c r="CJ356" s="8">
        <f t="shared" si="858"/>
        <v>5.503029425557893E-4</v>
      </c>
      <c r="CK356" s="7" t="str">
        <f t="shared" si="859"/>
        <v/>
      </c>
      <c r="CL356" s="8" t="str">
        <f t="shared" si="860"/>
        <v/>
      </c>
      <c r="CM356" s="8">
        <f t="shared" si="861"/>
        <v>2.9392378745701878E-4</v>
      </c>
      <c r="CO356" s="8" t="str">
        <f t="shared" si="862"/>
        <v/>
      </c>
      <c r="CP356" s="8" t="str">
        <f t="shared" si="863"/>
        <v/>
      </c>
      <c r="CQ356" s="8" t="str">
        <f t="shared" si="864"/>
        <v/>
      </c>
      <c r="CT356" s="9">
        <f t="shared" si="865"/>
        <v>-0.15441541839643236</v>
      </c>
      <c r="CU356" s="9"/>
      <c r="CV356" s="3"/>
      <c r="CW356" s="3">
        <f t="shared" si="866"/>
        <v>9.8841142406454153E-4</v>
      </c>
      <c r="CX356" s="3">
        <f t="shared" si="867"/>
        <v>1.0031009527772223</v>
      </c>
      <c r="CY356" s="3">
        <f t="shared" si="868"/>
        <v>1.4747077662053689E-4</v>
      </c>
      <c r="CZ356" s="10">
        <f t="shared" si="869"/>
        <v>0.20378861963418715</v>
      </c>
      <c r="DA356" s="3">
        <f t="shared" si="870"/>
        <v>1.0071934125366393</v>
      </c>
      <c r="DB356" s="3">
        <f t="shared" si="871"/>
        <v>1.4738933575302824E-4</v>
      </c>
      <c r="DC356" s="3">
        <f t="shared" si="872"/>
        <v>3.4858619701888048E-2</v>
      </c>
      <c r="DD356" s="3">
        <f t="shared" si="873"/>
        <v>1.4738933575302824E-4</v>
      </c>
      <c r="DE356" s="3">
        <f t="shared" si="874"/>
        <v>5.5255603868875766E-4</v>
      </c>
      <c r="DF356" s="10">
        <f t="shared" si="875"/>
        <v>50.154324614477936</v>
      </c>
      <c r="DG356" s="1">
        <f t="shared" si="876"/>
        <v>1.0077459685753278</v>
      </c>
    </row>
    <row r="357" spans="1:111" ht="13" x14ac:dyDescent="0.15">
      <c r="A357" s="1" t="s">
        <v>413</v>
      </c>
      <c r="B357" s="2" t="s">
        <v>513</v>
      </c>
      <c r="C357" s="2" t="s">
        <v>380</v>
      </c>
      <c r="D357" s="3" t="s">
        <v>530</v>
      </c>
      <c r="G357" s="4" t="str">
        <f t="shared" si="678"/>
        <v>ok</v>
      </c>
      <c r="I357" s="5">
        <v>0</v>
      </c>
      <c r="J357" s="5">
        <v>0.24</v>
      </c>
      <c r="K357" s="5"/>
      <c r="L357" s="5"/>
      <c r="M357" s="5">
        <v>0.95699999999999996</v>
      </c>
      <c r="N357" s="5">
        <v>2.7E-2</v>
      </c>
      <c r="O357" s="5"/>
      <c r="P357" s="5">
        <v>0</v>
      </c>
      <c r="Q357" s="5">
        <v>0</v>
      </c>
      <c r="R357" s="5">
        <v>65.117999999999995</v>
      </c>
      <c r="S357" s="5">
        <v>0.245</v>
      </c>
      <c r="T357" s="5"/>
      <c r="U357" s="5"/>
      <c r="V357" s="5">
        <v>32.683</v>
      </c>
      <c r="W357" s="5"/>
      <c r="X357" s="5">
        <v>0.502</v>
      </c>
      <c r="Y357" s="5">
        <v>8.5000000000000006E-2</v>
      </c>
      <c r="Z357" s="5"/>
      <c r="AA357" s="5"/>
      <c r="AB357" s="5"/>
      <c r="AC357" s="5"/>
      <c r="AD357" s="5"/>
      <c r="AE357" s="5">
        <v>7.0000000000000001E-3</v>
      </c>
      <c r="AF357" s="5"/>
      <c r="AG357" s="5"/>
      <c r="AH357" s="5"/>
      <c r="AI357" s="4">
        <f t="shared" si="811"/>
        <v>99.864000000000004</v>
      </c>
      <c r="AJ357" s="1"/>
      <c r="AL357" s="6">
        <f t="shared" si="812"/>
        <v>0</v>
      </c>
      <c r="AM357" s="6">
        <f t="shared" si="813"/>
        <v>0.21031193798338432</v>
      </c>
      <c r="AN357" s="6" t="str">
        <f t="shared" si="814"/>
        <v/>
      </c>
      <c r="AO357" s="6" t="str">
        <f t="shared" si="815"/>
        <v/>
      </c>
      <c r="AP357" s="6">
        <f t="shared" si="816"/>
        <v>0.73698847810278956</v>
      </c>
      <c r="AQ357" s="6">
        <f t="shared" si="817"/>
        <v>1.2249188313856501E-2</v>
      </c>
      <c r="AR357" s="6" t="str">
        <f t="shared" si="818"/>
        <v/>
      </c>
      <c r="AS357" s="6">
        <f t="shared" si="819"/>
        <v>0</v>
      </c>
      <c r="AT357" s="6">
        <f t="shared" si="820"/>
        <v>0</v>
      </c>
      <c r="AU357" s="6">
        <f t="shared" si="821"/>
        <v>48.733398083625474</v>
      </c>
      <c r="AV357" s="6">
        <f t="shared" si="822"/>
        <v>5.7864647548405611E-2</v>
      </c>
      <c r="AW357" s="6" t="str">
        <f t="shared" si="823"/>
        <v/>
      </c>
      <c r="AX357" s="6" t="str">
        <f t="shared" si="824"/>
        <v/>
      </c>
      <c r="AY357" s="6">
        <f t="shared" si="825"/>
        <v>49.878582712803407</v>
      </c>
      <c r="AZ357" s="6" t="str">
        <f t="shared" si="826"/>
        <v/>
      </c>
      <c r="BA357" s="6">
        <f t="shared" si="827"/>
        <v>0.32789418180918728</v>
      </c>
      <c r="BB357" s="6">
        <f t="shared" si="828"/>
        <v>3.4163469212515445E-2</v>
      </c>
      <c r="BC357" s="6" t="str">
        <f t="shared" si="829"/>
        <v/>
      </c>
      <c r="BD357" s="6" t="str">
        <f t="shared" si="830"/>
        <v/>
      </c>
      <c r="BE357" s="6" t="str">
        <f t="shared" si="831"/>
        <v/>
      </c>
      <c r="BF357" s="6" t="str">
        <f t="shared" si="832"/>
        <v/>
      </c>
      <c r="BG357" s="6" t="str">
        <f t="shared" si="833"/>
        <v/>
      </c>
      <c r="BH357" s="6">
        <f t="shared" si="834"/>
        <v>8.5473006009920936E-3</v>
      </c>
      <c r="BI357" s="6" t="str">
        <f t="shared" si="835"/>
        <v/>
      </c>
      <c r="BJ357" s="6" t="str">
        <f t="shared" si="836"/>
        <v/>
      </c>
      <c r="BK357" s="6" t="str">
        <f t="shared" si="837"/>
        <v/>
      </c>
      <c r="BM357" s="1">
        <v>2</v>
      </c>
      <c r="BN357" s="7">
        <f t="shared" si="838"/>
        <v>0</v>
      </c>
      <c r="BO357" s="8">
        <f t="shared" si="839"/>
        <v>4.2062387596676866E-3</v>
      </c>
      <c r="BP357" s="8" t="str">
        <f t="shared" si="840"/>
        <v/>
      </c>
      <c r="BQ357" s="8" t="str">
        <f t="shared" si="841"/>
        <v/>
      </c>
      <c r="BR357" s="8">
        <f t="shared" si="842"/>
        <v>1.4739769562055791E-2</v>
      </c>
      <c r="BS357" s="8">
        <f t="shared" si="843"/>
        <v>2.4498376627713001E-4</v>
      </c>
      <c r="BT357" s="8" t="str">
        <f t="shared" si="844"/>
        <v/>
      </c>
      <c r="BU357" s="8">
        <f t="shared" si="845"/>
        <v>0</v>
      </c>
      <c r="BV357" s="8">
        <f t="shared" si="846"/>
        <v>0</v>
      </c>
      <c r="BW357" s="8">
        <f t="shared" si="847"/>
        <v>0.97466796167250946</v>
      </c>
      <c r="BX357" s="8">
        <f t="shared" si="848"/>
        <v>1.1572929509681123E-3</v>
      </c>
      <c r="BZ357" s="7" t="str">
        <f t="shared" si="849"/>
        <v/>
      </c>
      <c r="CA357" s="8" t="str">
        <f t="shared" si="850"/>
        <v/>
      </c>
      <c r="CB357" s="8">
        <f t="shared" si="851"/>
        <v>0.9975716542560682</v>
      </c>
      <c r="CD357" s="7" t="str">
        <f t="shared" si="852"/>
        <v/>
      </c>
      <c r="CE357" s="8">
        <f t="shared" si="853"/>
        <v>6.5578836361837459E-3</v>
      </c>
      <c r="CF357" s="8">
        <f t="shared" si="854"/>
        <v>6.8326938425030889E-4</v>
      </c>
      <c r="CG357" s="8" t="str">
        <f t="shared" si="855"/>
        <v/>
      </c>
      <c r="CH357" s="8" t="str">
        <f t="shared" si="856"/>
        <v/>
      </c>
      <c r="CI357" s="8" t="str">
        <f t="shared" si="857"/>
        <v/>
      </c>
      <c r="CJ357" s="8">
        <f t="shared" si="858"/>
        <v>7.2411530204340548E-3</v>
      </c>
      <c r="CK357" s="7" t="str">
        <f t="shared" si="859"/>
        <v/>
      </c>
      <c r="CL357" s="8" t="str">
        <f t="shared" si="860"/>
        <v/>
      </c>
      <c r="CM357" s="8">
        <f t="shared" si="861"/>
        <v>1.7094601201984188E-4</v>
      </c>
      <c r="CO357" s="8" t="str">
        <f t="shared" si="862"/>
        <v/>
      </c>
      <c r="CP357" s="8" t="str">
        <f t="shared" si="863"/>
        <v/>
      </c>
      <c r="CQ357" s="8" t="str">
        <f t="shared" si="864"/>
        <v/>
      </c>
      <c r="CT357" s="9">
        <f t="shared" si="865"/>
        <v>1.1451846291779333</v>
      </c>
      <c r="CU357" s="9"/>
      <c r="CV357" s="3"/>
      <c r="CW357" s="3">
        <f t="shared" si="866"/>
        <v>4.2164778256499865E-3</v>
      </c>
      <c r="CX357" s="3">
        <f t="shared" si="867"/>
        <v>0.97704055394332656</v>
      </c>
      <c r="CY357" s="3">
        <f t="shared" si="868"/>
        <v>1.1601100993904594E-3</v>
      </c>
      <c r="CZ357" s="10">
        <f t="shared" si="869"/>
        <v>0.21031193798338432</v>
      </c>
      <c r="DA357" s="3">
        <f t="shared" si="870"/>
        <v>0.98125703176897661</v>
      </c>
      <c r="DB357" s="3">
        <f t="shared" si="871"/>
        <v>1.1517498011444543E-3</v>
      </c>
      <c r="DC357" s="3">
        <f t="shared" si="872"/>
        <v>0.41992229857010832</v>
      </c>
      <c r="DD357" s="3">
        <f t="shared" si="873"/>
        <v>1.6064729830676909E-2</v>
      </c>
      <c r="DE357" s="3">
        <f t="shared" si="874"/>
        <v>7.2587798475830714E-3</v>
      </c>
      <c r="DF357" s="10">
        <f t="shared" si="875"/>
        <v>48.943710021608858</v>
      </c>
      <c r="DG357" s="1">
        <f t="shared" si="876"/>
        <v>0.98783087897905408</v>
      </c>
    </row>
    <row r="358" spans="1:111" ht="13" x14ac:dyDescent="0.15">
      <c r="A358" s="1" t="s">
        <v>413</v>
      </c>
      <c r="B358" s="2" t="s">
        <v>513</v>
      </c>
      <c r="C358" s="2" t="s">
        <v>381</v>
      </c>
      <c r="D358" s="3" t="s">
        <v>530</v>
      </c>
      <c r="G358" s="4" t="str">
        <f t="shared" si="678"/>
        <v>ok</v>
      </c>
      <c r="I358" s="5">
        <v>0</v>
      </c>
      <c r="J358" s="5">
        <v>0.34699999999999998</v>
      </c>
      <c r="K358" s="5"/>
      <c r="L358" s="5"/>
      <c r="M358" s="5">
        <v>0</v>
      </c>
      <c r="N358" s="5">
        <v>0</v>
      </c>
      <c r="O358" s="5"/>
      <c r="P358" s="5">
        <v>0</v>
      </c>
      <c r="Q358" s="5">
        <v>0.19</v>
      </c>
      <c r="R358" s="5">
        <v>66.557000000000002</v>
      </c>
      <c r="S358" s="5">
        <v>7.8E-2</v>
      </c>
      <c r="T358" s="5"/>
      <c r="U358" s="5"/>
      <c r="V358" s="5">
        <v>32.994999999999997</v>
      </c>
      <c r="W358" s="5"/>
      <c r="X358" s="5">
        <v>0</v>
      </c>
      <c r="Y358" s="5">
        <v>2.8000000000000001E-2</v>
      </c>
      <c r="Z358" s="5"/>
      <c r="AA358" s="5"/>
      <c r="AB358" s="5"/>
      <c r="AC358" s="5"/>
      <c r="AD358" s="5"/>
      <c r="AE358" s="5">
        <v>1.0999999999999999E-2</v>
      </c>
      <c r="AF358" s="5"/>
      <c r="AG358" s="5"/>
      <c r="AH358" s="5"/>
      <c r="AI358" s="4">
        <f t="shared" si="811"/>
        <v>100.206</v>
      </c>
      <c r="AJ358" s="1"/>
      <c r="AL358" s="6">
        <f t="shared" si="812"/>
        <v>0</v>
      </c>
      <c r="AM358" s="6">
        <f t="shared" si="813"/>
        <v>0.30227758093445378</v>
      </c>
      <c r="AN358" s="6" t="str">
        <f t="shared" si="814"/>
        <v/>
      </c>
      <c r="AO358" s="6" t="str">
        <f t="shared" si="815"/>
        <v/>
      </c>
      <c r="AP358" s="6">
        <f t="shared" si="816"/>
        <v>0</v>
      </c>
      <c r="AQ358" s="6">
        <f t="shared" si="817"/>
        <v>0</v>
      </c>
      <c r="AR358" s="6" t="str">
        <f t="shared" si="818"/>
        <v/>
      </c>
      <c r="AS358" s="6">
        <f t="shared" si="819"/>
        <v>0</v>
      </c>
      <c r="AT358" s="6">
        <f t="shared" si="820"/>
        <v>8.2225315422356907E-2</v>
      </c>
      <c r="AU358" s="6">
        <f t="shared" si="821"/>
        <v>49.515726948455104</v>
      </c>
      <c r="AV358" s="6">
        <f t="shared" si="822"/>
        <v>1.8313257841178619E-2</v>
      </c>
      <c r="AW358" s="6" t="str">
        <f t="shared" si="823"/>
        <v/>
      </c>
      <c r="AX358" s="6" t="str">
        <f t="shared" si="824"/>
        <v/>
      </c>
      <c r="AY358" s="6">
        <f t="shared" si="825"/>
        <v>50.056917575337181</v>
      </c>
      <c r="AZ358" s="6" t="str">
        <f t="shared" si="826"/>
        <v/>
      </c>
      <c r="BA358" s="6">
        <f t="shared" si="827"/>
        <v>0</v>
      </c>
      <c r="BB358" s="6">
        <f t="shared" si="828"/>
        <v>1.1187288836063536E-2</v>
      </c>
      <c r="BC358" s="6" t="str">
        <f t="shared" si="829"/>
        <v/>
      </c>
      <c r="BD358" s="6" t="str">
        <f t="shared" si="830"/>
        <v/>
      </c>
      <c r="BE358" s="6" t="str">
        <f t="shared" si="831"/>
        <v/>
      </c>
      <c r="BF358" s="6" t="str">
        <f t="shared" si="832"/>
        <v/>
      </c>
      <c r="BG358" s="6" t="str">
        <f t="shared" si="833"/>
        <v/>
      </c>
      <c r="BH358" s="6">
        <f t="shared" si="834"/>
        <v>1.3352033173649301E-2</v>
      </c>
      <c r="BI358" s="6" t="str">
        <f t="shared" si="835"/>
        <v/>
      </c>
      <c r="BJ358" s="6" t="str">
        <f t="shared" si="836"/>
        <v/>
      </c>
      <c r="BK358" s="6" t="str">
        <f t="shared" si="837"/>
        <v/>
      </c>
      <c r="BM358" s="1">
        <v>2</v>
      </c>
      <c r="BN358" s="7">
        <f t="shared" si="838"/>
        <v>0</v>
      </c>
      <c r="BO358" s="8">
        <f t="shared" si="839"/>
        <v>6.0455516186890754E-3</v>
      </c>
      <c r="BP358" s="8" t="str">
        <f t="shared" si="840"/>
        <v/>
      </c>
      <c r="BQ358" s="8" t="str">
        <f t="shared" si="841"/>
        <v/>
      </c>
      <c r="BR358" s="8">
        <f t="shared" si="842"/>
        <v>0</v>
      </c>
      <c r="BS358" s="8">
        <f t="shared" si="843"/>
        <v>0</v>
      </c>
      <c r="BT358" s="8" t="str">
        <f t="shared" si="844"/>
        <v/>
      </c>
      <c r="BU358" s="8">
        <f t="shared" si="845"/>
        <v>0</v>
      </c>
      <c r="BV358" s="8">
        <f t="shared" si="846"/>
        <v>1.6445063084471381E-3</v>
      </c>
      <c r="BW358" s="8">
        <f t="shared" si="847"/>
        <v>0.99031453896910204</v>
      </c>
      <c r="BX358" s="8">
        <f t="shared" si="848"/>
        <v>3.6626515682357236E-4</v>
      </c>
      <c r="BZ358" s="7" t="str">
        <f t="shared" si="849"/>
        <v/>
      </c>
      <c r="CA358" s="8" t="str">
        <f t="shared" si="850"/>
        <v/>
      </c>
      <c r="CB358" s="8">
        <f t="shared" si="851"/>
        <v>1.0011383515067436</v>
      </c>
      <c r="CD358" s="7" t="str">
        <f t="shared" si="852"/>
        <v/>
      </c>
      <c r="CE358" s="8">
        <f t="shared" si="853"/>
        <v>0</v>
      </c>
      <c r="CF358" s="8">
        <f t="shared" si="854"/>
        <v>2.2374577672127074E-4</v>
      </c>
      <c r="CG358" s="8" t="str">
        <f t="shared" si="855"/>
        <v/>
      </c>
      <c r="CH358" s="8" t="str">
        <f t="shared" si="856"/>
        <v/>
      </c>
      <c r="CI358" s="8" t="str">
        <f t="shared" si="857"/>
        <v/>
      </c>
      <c r="CJ358" s="8">
        <f t="shared" si="858"/>
        <v>2.2374577672127074E-4</v>
      </c>
      <c r="CK358" s="7" t="str">
        <f t="shared" si="859"/>
        <v/>
      </c>
      <c r="CL358" s="8" t="str">
        <f t="shared" si="860"/>
        <v/>
      </c>
      <c r="CM358" s="8">
        <f t="shared" si="861"/>
        <v>2.6704066347298604E-4</v>
      </c>
      <c r="CO358" s="8" t="str">
        <f t="shared" si="862"/>
        <v/>
      </c>
      <c r="CP358" s="8" t="str">
        <f t="shared" si="863"/>
        <v/>
      </c>
      <c r="CQ358" s="8" t="str">
        <f t="shared" si="864"/>
        <v/>
      </c>
      <c r="CT358" s="9">
        <f t="shared" si="865"/>
        <v>0.5411906268820772</v>
      </c>
      <c r="CU358" s="9"/>
      <c r="CV358" s="3"/>
      <c r="CW358" s="3">
        <f t="shared" si="866"/>
        <v>6.0386774810797499E-3</v>
      </c>
      <c r="CX358" s="3">
        <f t="shared" si="867"/>
        <v>0.98918849475564352</v>
      </c>
      <c r="CY358" s="3">
        <f t="shared" si="868"/>
        <v>3.6584869241332351E-4</v>
      </c>
      <c r="CZ358" s="10">
        <f t="shared" si="869"/>
        <v>0.38450289635681068</v>
      </c>
      <c r="DA358" s="3">
        <f t="shared" si="870"/>
        <v>0.99686980864753705</v>
      </c>
      <c r="DB358" s="3">
        <f t="shared" si="871"/>
        <v>3.6576694665914675E-4</v>
      </c>
      <c r="DC358" s="3">
        <f t="shared" si="872"/>
        <v>2.9500546677242154E-2</v>
      </c>
      <c r="DD358" s="3">
        <f t="shared" si="873"/>
        <v>3.6576694665914675E-4</v>
      </c>
      <c r="DE358" s="3">
        <f t="shared" si="874"/>
        <v>2.2349136498919108E-4</v>
      </c>
      <c r="DF358" s="10">
        <f t="shared" si="875"/>
        <v>49.900229844811911</v>
      </c>
      <c r="DG358" s="1">
        <f t="shared" si="876"/>
        <v>0.99686980864753705</v>
      </c>
    </row>
    <row r="359" spans="1:111" ht="13" x14ac:dyDescent="0.15">
      <c r="A359" s="1" t="s">
        <v>413</v>
      </c>
      <c r="B359" s="2" t="s">
        <v>513</v>
      </c>
      <c r="C359" s="2" t="s">
        <v>382</v>
      </c>
      <c r="D359" s="3" t="s">
        <v>530</v>
      </c>
      <c r="G359" s="4" t="str">
        <f t="shared" si="678"/>
        <v>ok</v>
      </c>
      <c r="I359" s="5">
        <v>0</v>
      </c>
      <c r="J359" s="5">
        <v>0.18099999999999999</v>
      </c>
      <c r="K359" s="5"/>
      <c r="L359" s="5"/>
      <c r="M359" s="5">
        <v>0</v>
      </c>
      <c r="N359" s="5">
        <v>0</v>
      </c>
      <c r="O359" s="5"/>
      <c r="P359" s="5">
        <v>0</v>
      </c>
      <c r="Q359" s="5">
        <v>0</v>
      </c>
      <c r="R359" s="5">
        <v>66.936999999999998</v>
      </c>
      <c r="S359" s="5">
        <v>0</v>
      </c>
      <c r="T359" s="5"/>
      <c r="U359" s="5"/>
      <c r="V359" s="5">
        <v>32.661999999999999</v>
      </c>
      <c r="W359" s="5"/>
      <c r="X359" s="5">
        <v>0</v>
      </c>
      <c r="Y359" s="5">
        <v>0</v>
      </c>
      <c r="Z359" s="5"/>
      <c r="AA359" s="5"/>
      <c r="AB359" s="5"/>
      <c r="AC359" s="5"/>
      <c r="AD359" s="5"/>
      <c r="AE359" s="5">
        <v>6.0000000000000001E-3</v>
      </c>
      <c r="AF359" s="5"/>
      <c r="AG359" s="5"/>
      <c r="AH359" s="5"/>
      <c r="AI359" s="4">
        <f t="shared" si="811"/>
        <v>99.786000000000001</v>
      </c>
      <c r="AJ359" s="1"/>
      <c r="AL359" s="6">
        <f t="shared" si="812"/>
        <v>0</v>
      </c>
      <c r="AM359" s="6">
        <f t="shared" si="813"/>
        <v>0.15844043261973637</v>
      </c>
      <c r="AN359" s="6" t="str">
        <f t="shared" si="814"/>
        <v/>
      </c>
      <c r="AO359" s="6" t="str">
        <f t="shared" si="815"/>
        <v/>
      </c>
      <c r="AP359" s="6">
        <f t="shared" si="816"/>
        <v>0</v>
      </c>
      <c r="AQ359" s="6">
        <f t="shared" si="817"/>
        <v>0</v>
      </c>
      <c r="AR359" s="6" t="str">
        <f t="shared" si="818"/>
        <v/>
      </c>
      <c r="AS359" s="6">
        <f t="shared" si="819"/>
        <v>0</v>
      </c>
      <c r="AT359" s="6">
        <f t="shared" si="820"/>
        <v>0</v>
      </c>
      <c r="AU359" s="6">
        <f t="shared" si="821"/>
        <v>50.041076838673611</v>
      </c>
      <c r="AV359" s="6">
        <f t="shared" si="822"/>
        <v>0</v>
      </c>
      <c r="AW359" s="6" t="str">
        <f t="shared" si="823"/>
        <v/>
      </c>
      <c r="AX359" s="6" t="str">
        <f t="shared" si="824"/>
        <v/>
      </c>
      <c r="AY359" s="6">
        <f t="shared" si="825"/>
        <v>49.793164315116201</v>
      </c>
      <c r="AZ359" s="6" t="str">
        <f t="shared" si="826"/>
        <v/>
      </c>
      <c r="BA359" s="6">
        <f t="shared" si="827"/>
        <v>0</v>
      </c>
      <c r="BB359" s="6">
        <f t="shared" si="828"/>
        <v>0</v>
      </c>
      <c r="BC359" s="6" t="str">
        <f t="shared" si="829"/>
        <v/>
      </c>
      <c r="BD359" s="6" t="str">
        <f t="shared" si="830"/>
        <v/>
      </c>
      <c r="BE359" s="6" t="str">
        <f t="shared" si="831"/>
        <v/>
      </c>
      <c r="BF359" s="6" t="str">
        <f t="shared" si="832"/>
        <v/>
      </c>
      <c r="BG359" s="6" t="str">
        <f t="shared" si="833"/>
        <v/>
      </c>
      <c r="BH359" s="6">
        <f t="shared" si="834"/>
        <v>7.3184135904454635E-3</v>
      </c>
      <c r="BI359" s="6" t="str">
        <f t="shared" si="835"/>
        <v/>
      </c>
      <c r="BJ359" s="6" t="str">
        <f t="shared" si="836"/>
        <v/>
      </c>
      <c r="BK359" s="6" t="str">
        <f t="shared" si="837"/>
        <v/>
      </c>
      <c r="BM359" s="1">
        <v>2</v>
      </c>
      <c r="BN359" s="7">
        <f t="shared" si="838"/>
        <v>0</v>
      </c>
      <c r="BO359" s="8">
        <f t="shared" si="839"/>
        <v>3.1688086523947272E-3</v>
      </c>
      <c r="BP359" s="8" t="str">
        <f t="shared" si="840"/>
        <v/>
      </c>
      <c r="BQ359" s="8" t="str">
        <f t="shared" si="841"/>
        <v/>
      </c>
      <c r="BR359" s="8">
        <f t="shared" si="842"/>
        <v>0</v>
      </c>
      <c r="BS359" s="8">
        <f t="shared" si="843"/>
        <v>0</v>
      </c>
      <c r="BT359" s="8" t="str">
        <f t="shared" si="844"/>
        <v/>
      </c>
      <c r="BU359" s="8">
        <f t="shared" si="845"/>
        <v>0</v>
      </c>
      <c r="BV359" s="8">
        <f t="shared" si="846"/>
        <v>0</v>
      </c>
      <c r="BW359" s="8">
        <f t="shared" si="847"/>
        <v>1.0008215367734723</v>
      </c>
      <c r="BX359" s="8">
        <f t="shared" si="848"/>
        <v>0</v>
      </c>
      <c r="BZ359" s="7" t="str">
        <f t="shared" si="849"/>
        <v/>
      </c>
      <c r="CA359" s="8" t="str">
        <f t="shared" si="850"/>
        <v/>
      </c>
      <c r="CB359" s="8">
        <f t="shared" si="851"/>
        <v>0.99586328630232401</v>
      </c>
      <c r="CD359" s="7" t="str">
        <f t="shared" si="852"/>
        <v/>
      </c>
      <c r="CE359" s="8">
        <f t="shared" si="853"/>
        <v>0</v>
      </c>
      <c r="CF359" s="8">
        <f t="shared" si="854"/>
        <v>0</v>
      </c>
      <c r="CG359" s="8" t="str">
        <f t="shared" si="855"/>
        <v/>
      </c>
      <c r="CH359" s="8" t="str">
        <f t="shared" si="856"/>
        <v/>
      </c>
      <c r="CI359" s="8" t="str">
        <f t="shared" si="857"/>
        <v/>
      </c>
      <c r="CJ359" s="8">
        <f t="shared" si="858"/>
        <v>0</v>
      </c>
      <c r="CK359" s="7" t="str">
        <f t="shared" si="859"/>
        <v/>
      </c>
      <c r="CL359" s="8" t="str">
        <f t="shared" si="860"/>
        <v/>
      </c>
      <c r="CM359" s="8">
        <f t="shared" si="861"/>
        <v>1.4636827180890927E-4</v>
      </c>
      <c r="CO359" s="8" t="str">
        <f t="shared" si="862"/>
        <v/>
      </c>
      <c r="CP359" s="8" t="str">
        <f t="shared" si="863"/>
        <v/>
      </c>
      <c r="CQ359" s="8" t="str">
        <f t="shared" si="864"/>
        <v/>
      </c>
      <c r="CT359" s="9">
        <f t="shared" si="865"/>
        <v>-0.24791252355741022</v>
      </c>
      <c r="CU359" s="9"/>
      <c r="CV359" s="3"/>
      <c r="CW359" s="3">
        <f t="shared" si="866"/>
        <v>3.1819715577231763E-3</v>
      </c>
      <c r="CX359" s="3">
        <f t="shared" si="867"/>
        <v>1.0049788465338032</v>
      </c>
      <c r="CY359" s="3">
        <f t="shared" si="868"/>
        <v>0</v>
      </c>
      <c r="CZ359" s="10">
        <f t="shared" si="869"/>
        <v>0.15844043261973637</v>
      </c>
      <c r="DA359" s="3">
        <f t="shared" si="870"/>
        <v>1.0081608180915262</v>
      </c>
      <c r="DB359" s="3">
        <f t="shared" si="871"/>
        <v>0</v>
      </c>
      <c r="DC359" s="3">
        <f t="shared" si="872"/>
        <v>0</v>
      </c>
      <c r="DD359" s="3">
        <f t="shared" si="873"/>
        <v>0</v>
      </c>
      <c r="DE359" s="3">
        <f t="shared" si="874"/>
        <v>0</v>
      </c>
      <c r="DF359" s="10">
        <f t="shared" si="875"/>
        <v>50.199517271293345</v>
      </c>
      <c r="DG359" s="1">
        <f t="shared" si="876"/>
        <v>1.0081608180915262</v>
      </c>
    </row>
    <row r="360" spans="1:111" ht="13" x14ac:dyDescent="0.15">
      <c r="A360" s="1" t="s">
        <v>413</v>
      </c>
      <c r="B360" s="2" t="s">
        <v>513</v>
      </c>
      <c r="C360" s="2" t="s">
        <v>383</v>
      </c>
      <c r="D360" s="3" t="s">
        <v>530</v>
      </c>
      <c r="G360" s="4" t="str">
        <f t="shared" si="678"/>
        <v>ok</v>
      </c>
      <c r="I360" s="5">
        <v>0</v>
      </c>
      <c r="J360" s="5">
        <v>0.67100000000000004</v>
      </c>
      <c r="K360" s="5"/>
      <c r="L360" s="5"/>
      <c r="M360" s="5">
        <v>0.12</v>
      </c>
      <c r="N360" s="5">
        <v>0</v>
      </c>
      <c r="O360" s="5"/>
      <c r="P360" s="5">
        <v>0</v>
      </c>
      <c r="Q360" s="5">
        <v>0</v>
      </c>
      <c r="R360" s="5">
        <v>66.100999999999999</v>
      </c>
      <c r="S360" s="5">
        <v>0.11</v>
      </c>
      <c r="T360" s="5"/>
      <c r="U360" s="5"/>
      <c r="V360" s="5">
        <v>32.636000000000003</v>
      </c>
      <c r="W360" s="5"/>
      <c r="X360" s="5">
        <v>0</v>
      </c>
      <c r="Y360" s="5">
        <v>0</v>
      </c>
      <c r="Z360" s="5"/>
      <c r="AA360" s="5"/>
      <c r="AB360" s="5"/>
      <c r="AC360" s="5"/>
      <c r="AD360" s="5"/>
      <c r="AE360" s="5">
        <v>0</v>
      </c>
      <c r="AF360" s="5"/>
      <c r="AG360" s="5"/>
      <c r="AH360" s="5"/>
      <c r="AI360" s="4">
        <f t="shared" si="811"/>
        <v>99.638000000000005</v>
      </c>
      <c r="AJ360" s="1"/>
      <c r="AL360" s="6">
        <f t="shared" si="812"/>
        <v>0</v>
      </c>
      <c r="AM360" s="6">
        <f t="shared" si="813"/>
        <v>0.58810118809460554</v>
      </c>
      <c r="AN360" s="6" t="str">
        <f t="shared" si="814"/>
        <v/>
      </c>
      <c r="AO360" s="6" t="str">
        <f t="shared" si="815"/>
        <v/>
      </c>
      <c r="AP360" s="6">
        <f t="shared" si="816"/>
        <v>9.2428703135435664E-2</v>
      </c>
      <c r="AQ360" s="6">
        <f t="shared" si="817"/>
        <v>0</v>
      </c>
      <c r="AR360" s="6" t="str">
        <f t="shared" si="818"/>
        <v/>
      </c>
      <c r="AS360" s="6">
        <f t="shared" si="819"/>
        <v>0</v>
      </c>
      <c r="AT360" s="6">
        <f t="shared" si="820"/>
        <v>0</v>
      </c>
      <c r="AU360" s="6">
        <f t="shared" si="821"/>
        <v>49.477816344834061</v>
      </c>
      <c r="AV360" s="6">
        <f t="shared" si="822"/>
        <v>2.5984643687213784E-2</v>
      </c>
      <c r="AW360" s="6" t="str">
        <f t="shared" si="823"/>
        <v/>
      </c>
      <c r="AX360" s="6" t="str">
        <f t="shared" si="824"/>
        <v/>
      </c>
      <c r="AY360" s="6">
        <f t="shared" si="825"/>
        <v>49.815669120248671</v>
      </c>
      <c r="AZ360" s="6" t="str">
        <f t="shared" si="826"/>
        <v/>
      </c>
      <c r="BA360" s="6">
        <f t="shared" si="827"/>
        <v>0</v>
      </c>
      <c r="BB360" s="6">
        <f t="shared" si="828"/>
        <v>0</v>
      </c>
      <c r="BC360" s="6" t="str">
        <f t="shared" si="829"/>
        <v/>
      </c>
      <c r="BD360" s="6" t="str">
        <f t="shared" si="830"/>
        <v/>
      </c>
      <c r="BE360" s="6" t="str">
        <f t="shared" si="831"/>
        <v/>
      </c>
      <c r="BF360" s="6" t="str">
        <f t="shared" si="832"/>
        <v/>
      </c>
      <c r="BG360" s="6" t="str">
        <f t="shared" si="833"/>
        <v/>
      </c>
      <c r="BH360" s="6">
        <f t="shared" si="834"/>
        <v>0</v>
      </c>
      <c r="BI360" s="6" t="str">
        <f t="shared" si="835"/>
        <v/>
      </c>
      <c r="BJ360" s="6" t="str">
        <f t="shared" si="836"/>
        <v/>
      </c>
      <c r="BK360" s="6" t="str">
        <f t="shared" si="837"/>
        <v/>
      </c>
      <c r="BM360" s="1">
        <v>2</v>
      </c>
      <c r="BN360" s="7">
        <f t="shared" si="838"/>
        <v>0</v>
      </c>
      <c r="BO360" s="8">
        <f t="shared" si="839"/>
        <v>1.176202376189211E-2</v>
      </c>
      <c r="BP360" s="8" t="str">
        <f t="shared" si="840"/>
        <v/>
      </c>
      <c r="BQ360" s="8" t="str">
        <f t="shared" si="841"/>
        <v/>
      </c>
      <c r="BR360" s="8">
        <f t="shared" si="842"/>
        <v>1.8485740627087132E-3</v>
      </c>
      <c r="BS360" s="8">
        <f t="shared" si="843"/>
        <v>0</v>
      </c>
      <c r="BT360" s="8" t="str">
        <f t="shared" si="844"/>
        <v/>
      </c>
      <c r="BU360" s="8">
        <f t="shared" si="845"/>
        <v>0</v>
      </c>
      <c r="BV360" s="8">
        <f t="shared" si="846"/>
        <v>0</v>
      </c>
      <c r="BW360" s="8">
        <f t="shared" si="847"/>
        <v>0.98955632689668116</v>
      </c>
      <c r="BX360" s="8">
        <f t="shared" si="848"/>
        <v>5.196928737442757E-4</v>
      </c>
      <c r="BZ360" s="7" t="str">
        <f t="shared" si="849"/>
        <v/>
      </c>
      <c r="CA360" s="8" t="str">
        <f t="shared" si="850"/>
        <v/>
      </c>
      <c r="CB360" s="8">
        <f t="shared" si="851"/>
        <v>0.99631338240497347</v>
      </c>
      <c r="CD360" s="7" t="str">
        <f t="shared" si="852"/>
        <v/>
      </c>
      <c r="CE360" s="8">
        <f t="shared" si="853"/>
        <v>0</v>
      </c>
      <c r="CF360" s="8">
        <f t="shared" si="854"/>
        <v>0</v>
      </c>
      <c r="CG360" s="8" t="str">
        <f t="shared" si="855"/>
        <v/>
      </c>
      <c r="CH360" s="8" t="str">
        <f t="shared" si="856"/>
        <v/>
      </c>
      <c r="CI360" s="8" t="str">
        <f t="shared" si="857"/>
        <v/>
      </c>
      <c r="CJ360" s="8">
        <f t="shared" si="858"/>
        <v>0</v>
      </c>
      <c r="CK360" s="7" t="str">
        <f t="shared" si="859"/>
        <v/>
      </c>
      <c r="CL360" s="8" t="str">
        <f t="shared" si="860"/>
        <v/>
      </c>
      <c r="CM360" s="8">
        <f t="shared" si="861"/>
        <v>0</v>
      </c>
      <c r="CO360" s="8" t="str">
        <f t="shared" si="862"/>
        <v/>
      </c>
      <c r="CP360" s="8" t="str">
        <f t="shared" si="863"/>
        <v/>
      </c>
      <c r="CQ360" s="8" t="str">
        <f t="shared" si="864"/>
        <v/>
      </c>
      <c r="CT360" s="9">
        <f t="shared" si="865"/>
        <v>0.33785277541461056</v>
      </c>
      <c r="CU360" s="9"/>
      <c r="CV360" s="3"/>
      <c r="CW360" s="3">
        <f t="shared" si="866"/>
        <v>1.1805546296588013E-2</v>
      </c>
      <c r="CX360" s="3">
        <f t="shared" si="867"/>
        <v>0.99321794163601262</v>
      </c>
      <c r="CY360" s="3">
        <f t="shared" si="868"/>
        <v>5.2161587199582062E-4</v>
      </c>
      <c r="CZ360" s="10">
        <f t="shared" si="869"/>
        <v>0.58810118809460554</v>
      </c>
      <c r="DA360" s="3">
        <f t="shared" si="870"/>
        <v>1.0050234879326005</v>
      </c>
      <c r="DB360" s="3">
        <f t="shared" si="871"/>
        <v>5.2161587199582062E-4</v>
      </c>
      <c r="DC360" s="3">
        <f t="shared" si="872"/>
        <v>2.5984643687213784E-2</v>
      </c>
      <c r="DD360" s="3">
        <f t="shared" si="873"/>
        <v>2.3770301375821076E-3</v>
      </c>
      <c r="DE360" s="3">
        <f t="shared" si="874"/>
        <v>0</v>
      </c>
      <c r="DF360" s="10">
        <f t="shared" si="875"/>
        <v>50.065917532928665</v>
      </c>
      <c r="DG360" s="1">
        <f t="shared" si="876"/>
        <v>1.0050234879326005</v>
      </c>
    </row>
    <row r="361" spans="1:111" ht="13" x14ac:dyDescent="0.15">
      <c r="A361" s="1" t="s">
        <v>413</v>
      </c>
      <c r="B361" s="2" t="s">
        <v>515</v>
      </c>
      <c r="C361" s="2" t="s">
        <v>394</v>
      </c>
      <c r="D361" s="3" t="s">
        <v>530</v>
      </c>
      <c r="G361" s="4" t="str">
        <f t="shared" si="678"/>
        <v>ok</v>
      </c>
      <c r="I361" s="5">
        <v>0</v>
      </c>
      <c r="J361" s="5">
        <v>0.18</v>
      </c>
      <c r="K361" s="5"/>
      <c r="L361" s="5"/>
      <c r="M361" s="5">
        <v>0.32600000000000001</v>
      </c>
      <c r="N361" s="5">
        <v>0</v>
      </c>
      <c r="O361" s="5"/>
      <c r="P361" s="5">
        <v>0</v>
      </c>
      <c r="Q361" s="5">
        <v>0</v>
      </c>
      <c r="R361" s="5">
        <v>66.113</v>
      </c>
      <c r="S361" s="5">
        <v>6.6000000000000003E-2</v>
      </c>
      <c r="T361" s="5"/>
      <c r="U361" s="5"/>
      <c r="V361" s="5">
        <v>32.904000000000003</v>
      </c>
      <c r="W361" s="5"/>
      <c r="X361" s="5">
        <v>0.19900000000000001</v>
      </c>
      <c r="Y361" s="5">
        <v>3.1E-2</v>
      </c>
      <c r="Z361" s="5"/>
      <c r="AA361" s="5"/>
      <c r="AB361" s="5"/>
      <c r="AC361" s="5"/>
      <c r="AD361" s="5"/>
      <c r="AE361" s="5">
        <v>4.0000000000000001E-3</v>
      </c>
      <c r="AF361" s="5"/>
      <c r="AG361" s="5"/>
      <c r="AH361" s="5"/>
      <c r="AI361" s="4">
        <f t="shared" si="811"/>
        <v>99.823000000000008</v>
      </c>
      <c r="AJ361" s="1"/>
      <c r="AL361" s="6">
        <f t="shared" si="812"/>
        <v>0</v>
      </c>
      <c r="AM361" s="6">
        <f t="shared" si="813"/>
        <v>0.15731611973202958</v>
      </c>
      <c r="AN361" s="6" t="str">
        <f t="shared" si="814"/>
        <v/>
      </c>
      <c r="AO361" s="6" t="str">
        <f t="shared" si="815"/>
        <v/>
      </c>
      <c r="AP361" s="6">
        <f t="shared" si="816"/>
        <v>0.25038851106091758</v>
      </c>
      <c r="AQ361" s="6">
        <f t="shared" si="817"/>
        <v>0</v>
      </c>
      <c r="AR361" s="6" t="str">
        <f t="shared" si="818"/>
        <v/>
      </c>
      <c r="AS361" s="6">
        <f t="shared" si="819"/>
        <v>0</v>
      </c>
      <c r="AT361" s="6">
        <f t="shared" si="820"/>
        <v>0</v>
      </c>
      <c r="AU361" s="6">
        <f t="shared" si="821"/>
        <v>49.346975891535386</v>
      </c>
      <c r="AV361" s="6">
        <f t="shared" si="822"/>
        <v>1.554673516261054E-2</v>
      </c>
      <c r="AW361" s="6" t="str">
        <f t="shared" si="823"/>
        <v/>
      </c>
      <c r="AX361" s="6" t="str">
        <f t="shared" si="824"/>
        <v/>
      </c>
      <c r="AY361" s="6">
        <f t="shared" si="825"/>
        <v>50.08283725866503</v>
      </c>
      <c r="AZ361" s="6" t="str">
        <f t="shared" si="826"/>
        <v/>
      </c>
      <c r="BA361" s="6">
        <f t="shared" si="827"/>
        <v>0.12963763720478402</v>
      </c>
      <c r="BB361" s="6">
        <f t="shared" si="828"/>
        <v>1.2426612930285137E-2</v>
      </c>
      <c r="BC361" s="6" t="str">
        <f t="shared" si="829"/>
        <v/>
      </c>
      <c r="BD361" s="6" t="str">
        <f t="shared" si="830"/>
        <v/>
      </c>
      <c r="BE361" s="6" t="str">
        <f t="shared" si="831"/>
        <v/>
      </c>
      <c r="BF361" s="6" t="str">
        <f t="shared" si="832"/>
        <v/>
      </c>
      <c r="BG361" s="6" t="str">
        <f t="shared" si="833"/>
        <v/>
      </c>
      <c r="BH361" s="6">
        <f t="shared" si="834"/>
        <v>4.8712337089537568E-3</v>
      </c>
      <c r="BI361" s="6" t="str">
        <f t="shared" si="835"/>
        <v/>
      </c>
      <c r="BJ361" s="6" t="str">
        <f t="shared" si="836"/>
        <v/>
      </c>
      <c r="BK361" s="6" t="str">
        <f t="shared" si="837"/>
        <v/>
      </c>
      <c r="BM361" s="1">
        <v>2</v>
      </c>
      <c r="BN361" s="7">
        <f t="shared" si="838"/>
        <v>0</v>
      </c>
      <c r="BO361" s="8">
        <f t="shared" si="839"/>
        <v>3.1463223946405915E-3</v>
      </c>
      <c r="BP361" s="8" t="str">
        <f t="shared" si="840"/>
        <v/>
      </c>
      <c r="BQ361" s="8" t="str">
        <f t="shared" si="841"/>
        <v/>
      </c>
      <c r="BR361" s="8">
        <f t="shared" si="842"/>
        <v>5.0077702212183517E-3</v>
      </c>
      <c r="BS361" s="8">
        <f t="shared" si="843"/>
        <v>0</v>
      </c>
      <c r="BT361" s="8" t="str">
        <f t="shared" si="844"/>
        <v/>
      </c>
      <c r="BU361" s="8">
        <f t="shared" si="845"/>
        <v>0</v>
      </c>
      <c r="BV361" s="8">
        <f t="shared" si="846"/>
        <v>0</v>
      </c>
      <c r="BW361" s="8">
        <f t="shared" si="847"/>
        <v>0.98693951783070777</v>
      </c>
      <c r="BX361" s="8">
        <f t="shared" si="848"/>
        <v>3.1093470325221082E-4</v>
      </c>
      <c r="BZ361" s="7" t="str">
        <f t="shared" si="849"/>
        <v/>
      </c>
      <c r="CA361" s="8" t="str">
        <f t="shared" si="850"/>
        <v/>
      </c>
      <c r="CB361" s="8">
        <f t="shared" si="851"/>
        <v>1.0016567451733005</v>
      </c>
      <c r="CD361" s="7" t="str">
        <f t="shared" si="852"/>
        <v/>
      </c>
      <c r="CE361" s="8">
        <f t="shared" si="853"/>
        <v>2.5927527440956803E-3</v>
      </c>
      <c r="CF361" s="8">
        <f t="shared" si="854"/>
        <v>2.4853225860570275E-4</v>
      </c>
      <c r="CG361" s="8" t="str">
        <f t="shared" si="855"/>
        <v/>
      </c>
      <c r="CH361" s="8" t="str">
        <f t="shared" si="856"/>
        <v/>
      </c>
      <c r="CI361" s="8" t="str">
        <f t="shared" si="857"/>
        <v/>
      </c>
      <c r="CJ361" s="8">
        <f t="shared" si="858"/>
        <v>2.8412850027013832E-3</v>
      </c>
      <c r="CK361" s="7" t="str">
        <f t="shared" si="859"/>
        <v/>
      </c>
      <c r="CL361" s="8" t="str">
        <f t="shared" si="860"/>
        <v/>
      </c>
      <c r="CM361" s="8">
        <f t="shared" si="861"/>
        <v>9.7424674179075137E-5</v>
      </c>
      <c r="CO361" s="8" t="str">
        <f t="shared" si="862"/>
        <v/>
      </c>
      <c r="CP361" s="8" t="str">
        <f t="shared" si="863"/>
        <v/>
      </c>
      <c r="CQ361" s="8" t="str">
        <f t="shared" si="864"/>
        <v/>
      </c>
      <c r="CT361" s="9">
        <f t="shared" si="865"/>
        <v>0.7358613671296439</v>
      </c>
      <c r="CU361" s="9"/>
      <c r="CV361" s="3"/>
      <c r="CW361" s="3">
        <f t="shared" si="866"/>
        <v>3.1411183619556556E-3</v>
      </c>
      <c r="CX361" s="3">
        <f t="shared" si="867"/>
        <v>0.98530711502367352</v>
      </c>
      <c r="CY361" s="3">
        <f t="shared" si="868"/>
        <v>3.1042041572676155E-4</v>
      </c>
      <c r="CZ361" s="10">
        <f t="shared" si="869"/>
        <v>0.15731611973202958</v>
      </c>
      <c r="DA361" s="3">
        <f t="shared" si="870"/>
        <v>0.98844823338562915</v>
      </c>
      <c r="DB361" s="3">
        <f t="shared" si="871"/>
        <v>3.0954237232076075E-4</v>
      </c>
      <c r="DC361" s="3">
        <f t="shared" si="872"/>
        <v>0.1576109852976797</v>
      </c>
      <c r="DD361" s="3">
        <f t="shared" si="873"/>
        <v>5.2948883568628312E-3</v>
      </c>
      <c r="DE361" s="3">
        <f t="shared" si="874"/>
        <v>2.8365855033600368E-3</v>
      </c>
      <c r="DF361" s="10">
        <f t="shared" si="875"/>
        <v>49.504292011267417</v>
      </c>
      <c r="DG361" s="1">
        <f t="shared" si="876"/>
        <v>0.9910366977039593</v>
      </c>
    </row>
    <row r="362" spans="1:111" ht="13" x14ac:dyDescent="0.15">
      <c r="A362" s="1" t="s">
        <v>413</v>
      </c>
      <c r="B362" s="2" t="s">
        <v>515</v>
      </c>
      <c r="C362" s="2" t="s">
        <v>395</v>
      </c>
      <c r="D362" s="3" t="s">
        <v>530</v>
      </c>
      <c r="G362" s="4" t="str">
        <f t="shared" si="678"/>
        <v>ok</v>
      </c>
      <c r="I362" s="5">
        <v>0</v>
      </c>
      <c r="J362" s="5">
        <v>0.05</v>
      </c>
      <c r="K362" s="5"/>
      <c r="L362" s="5"/>
      <c r="M362" s="5">
        <v>0.19400000000000001</v>
      </c>
      <c r="N362" s="5">
        <v>0</v>
      </c>
      <c r="O362" s="5"/>
      <c r="P362" s="5">
        <v>0</v>
      </c>
      <c r="Q362" s="5">
        <v>0</v>
      </c>
      <c r="R362" s="5">
        <v>66.942999999999998</v>
      </c>
      <c r="S362" s="5">
        <v>4.9000000000000002E-2</v>
      </c>
      <c r="T362" s="5"/>
      <c r="U362" s="5"/>
      <c r="V362" s="5">
        <v>32.56</v>
      </c>
      <c r="W362" s="5"/>
      <c r="X362" s="5">
        <v>1.9E-2</v>
      </c>
      <c r="Y362" s="5">
        <v>3.6999999999999998E-2</v>
      </c>
      <c r="Z362" s="5"/>
      <c r="AA362" s="5"/>
      <c r="AB362" s="5"/>
      <c r="AC362" s="5"/>
      <c r="AD362" s="5"/>
      <c r="AE362" s="5">
        <v>1.0999999999999999E-2</v>
      </c>
      <c r="AF362" s="5"/>
      <c r="AG362" s="5"/>
      <c r="AH362" s="5"/>
      <c r="AI362" s="4">
        <f t="shared" si="811"/>
        <v>99.863000000000014</v>
      </c>
      <c r="AJ362" s="1"/>
      <c r="AL362" s="6">
        <f t="shared" si="812"/>
        <v>0</v>
      </c>
      <c r="AM362" s="6">
        <f t="shared" si="813"/>
        <v>4.3799406852742688E-2</v>
      </c>
      <c r="AN362" s="6" t="str">
        <f t="shared" si="814"/>
        <v/>
      </c>
      <c r="AO362" s="6" t="str">
        <f t="shared" si="815"/>
        <v/>
      </c>
      <c r="AP362" s="6">
        <f t="shared" si="816"/>
        <v>0.14934683784475328</v>
      </c>
      <c r="AQ362" s="6">
        <f t="shared" si="817"/>
        <v>0</v>
      </c>
      <c r="AR362" s="6" t="str">
        <f t="shared" si="818"/>
        <v/>
      </c>
      <c r="AS362" s="6">
        <f t="shared" si="819"/>
        <v>0</v>
      </c>
      <c r="AT362" s="6">
        <f t="shared" si="820"/>
        <v>0</v>
      </c>
      <c r="AU362" s="6">
        <f t="shared" si="821"/>
        <v>50.081387653283507</v>
      </c>
      <c r="AV362" s="6">
        <f t="shared" si="822"/>
        <v>1.1568814276918858E-2</v>
      </c>
      <c r="AW362" s="6" t="str">
        <f t="shared" si="823"/>
        <v/>
      </c>
      <c r="AX362" s="6" t="str">
        <f t="shared" si="824"/>
        <v/>
      </c>
      <c r="AY362" s="6">
        <f t="shared" si="825"/>
        <v>49.673198797799841</v>
      </c>
      <c r="AZ362" s="6" t="str">
        <f t="shared" si="826"/>
        <v/>
      </c>
      <c r="BA362" s="6">
        <f t="shared" si="827"/>
        <v>1.2405924550756835E-2</v>
      </c>
      <c r="BB362" s="6">
        <f t="shared" si="828"/>
        <v>1.4865869132876526E-2</v>
      </c>
      <c r="BC362" s="6" t="str">
        <f t="shared" si="829"/>
        <v/>
      </c>
      <c r="BD362" s="6" t="str">
        <f t="shared" si="830"/>
        <v/>
      </c>
      <c r="BE362" s="6" t="str">
        <f t="shared" si="831"/>
        <v/>
      </c>
      <c r="BF362" s="6" t="str">
        <f t="shared" si="832"/>
        <v/>
      </c>
      <c r="BG362" s="6" t="str">
        <f t="shared" si="833"/>
        <v/>
      </c>
      <c r="BH362" s="6">
        <f t="shared" si="834"/>
        <v>1.3426696258598516E-2</v>
      </c>
      <c r="BI362" s="6" t="str">
        <f t="shared" si="835"/>
        <v/>
      </c>
      <c r="BJ362" s="6" t="str">
        <f t="shared" si="836"/>
        <v/>
      </c>
      <c r="BK362" s="6" t="str">
        <f t="shared" si="837"/>
        <v/>
      </c>
      <c r="BM362" s="1">
        <v>2</v>
      </c>
      <c r="BN362" s="7">
        <f t="shared" si="838"/>
        <v>0</v>
      </c>
      <c r="BO362" s="8">
        <f t="shared" si="839"/>
        <v>8.7598813705485376E-4</v>
      </c>
      <c r="BP362" s="8" t="str">
        <f t="shared" si="840"/>
        <v/>
      </c>
      <c r="BQ362" s="8" t="str">
        <f t="shared" si="841"/>
        <v/>
      </c>
      <c r="BR362" s="8">
        <f t="shared" si="842"/>
        <v>2.9869367568950657E-3</v>
      </c>
      <c r="BS362" s="8">
        <f t="shared" si="843"/>
        <v>0</v>
      </c>
      <c r="BT362" s="8" t="str">
        <f t="shared" si="844"/>
        <v/>
      </c>
      <c r="BU362" s="8">
        <f t="shared" si="845"/>
        <v>0</v>
      </c>
      <c r="BV362" s="8">
        <f t="shared" si="846"/>
        <v>0</v>
      </c>
      <c r="BW362" s="8">
        <f t="shared" si="847"/>
        <v>1.0016277530656701</v>
      </c>
      <c r="BX362" s="8">
        <f t="shared" si="848"/>
        <v>2.3137628553837717E-4</v>
      </c>
      <c r="BZ362" s="7" t="str">
        <f t="shared" si="849"/>
        <v/>
      </c>
      <c r="CA362" s="8" t="str">
        <f t="shared" si="850"/>
        <v/>
      </c>
      <c r="CB362" s="8">
        <f t="shared" si="851"/>
        <v>0.99346397595599678</v>
      </c>
      <c r="CD362" s="7" t="str">
        <f t="shared" si="852"/>
        <v/>
      </c>
      <c r="CE362" s="8">
        <f t="shared" si="853"/>
        <v>2.4811849101513667E-4</v>
      </c>
      <c r="CF362" s="8">
        <f t="shared" si="854"/>
        <v>2.9731738265753051E-4</v>
      </c>
      <c r="CG362" s="8" t="str">
        <f t="shared" si="855"/>
        <v/>
      </c>
      <c r="CH362" s="8" t="str">
        <f t="shared" si="856"/>
        <v/>
      </c>
      <c r="CI362" s="8" t="str">
        <f t="shared" si="857"/>
        <v/>
      </c>
      <c r="CJ362" s="8">
        <f t="shared" si="858"/>
        <v>5.4543587367266713E-4</v>
      </c>
      <c r="CK362" s="7" t="str">
        <f t="shared" si="859"/>
        <v/>
      </c>
      <c r="CL362" s="8" t="str">
        <f t="shared" si="860"/>
        <v/>
      </c>
      <c r="CM362" s="8">
        <f t="shared" si="861"/>
        <v>2.6853392517197034E-4</v>
      </c>
      <c r="CO362" s="8" t="str">
        <f t="shared" si="862"/>
        <v/>
      </c>
      <c r="CP362" s="8" t="str">
        <f t="shared" si="863"/>
        <v/>
      </c>
      <c r="CQ362" s="8" t="str">
        <f t="shared" si="864"/>
        <v/>
      </c>
      <c r="CT362" s="9">
        <f t="shared" si="865"/>
        <v>-0.40818885548366524</v>
      </c>
      <c r="CU362" s="9"/>
      <c r="CV362" s="3"/>
      <c r="CW362" s="3">
        <f t="shared" si="866"/>
        <v>8.8175128465217104E-4</v>
      </c>
      <c r="CX362" s="3">
        <f t="shared" si="867"/>
        <v>1.0082174868009859</v>
      </c>
      <c r="CY362" s="3">
        <f t="shared" si="868"/>
        <v>2.3289851583770506E-4</v>
      </c>
      <c r="CZ362" s="10">
        <f t="shared" si="869"/>
        <v>4.3799406852742688E-2</v>
      </c>
      <c r="DA362" s="3">
        <f t="shared" si="870"/>
        <v>1.0090992380856381</v>
      </c>
      <c r="DB362" s="3">
        <f t="shared" si="871"/>
        <v>2.3277071905434345E-4</v>
      </c>
      <c r="DC362" s="3">
        <f t="shared" si="872"/>
        <v>3.884060796055222E-2</v>
      </c>
      <c r="DD362" s="3">
        <f t="shared" si="873"/>
        <v>3.2377088226051157E-3</v>
      </c>
      <c r="DE362" s="3">
        <f t="shared" si="874"/>
        <v>5.4902430976201395E-4</v>
      </c>
      <c r="DF362" s="10">
        <f t="shared" si="875"/>
        <v>50.125187060136248</v>
      </c>
      <c r="DG362" s="1">
        <f t="shared" si="876"/>
        <v>1.0093489889543359</v>
      </c>
    </row>
    <row r="363" spans="1:111" ht="13" x14ac:dyDescent="0.15">
      <c r="A363" s="1" t="s">
        <v>413</v>
      </c>
      <c r="B363" s="2" t="s">
        <v>515</v>
      </c>
      <c r="C363" s="2" t="s">
        <v>396</v>
      </c>
      <c r="D363" s="3" t="s">
        <v>530</v>
      </c>
      <c r="G363" s="4" t="str">
        <f t="shared" si="678"/>
        <v>ok</v>
      </c>
      <c r="I363" s="5">
        <v>0</v>
      </c>
      <c r="J363" s="5">
        <v>4.4999999999999998E-2</v>
      </c>
      <c r="K363" s="5"/>
      <c r="L363" s="5"/>
      <c r="M363" s="5">
        <v>8.7999999999999995E-2</v>
      </c>
      <c r="N363" s="5">
        <v>3.5999999999999997E-2</v>
      </c>
      <c r="O363" s="5"/>
      <c r="P363" s="5">
        <v>0</v>
      </c>
      <c r="Q363" s="5">
        <v>8.8999999999999996E-2</v>
      </c>
      <c r="R363" s="5">
        <v>67.27</v>
      </c>
      <c r="S363" s="5">
        <v>0.08</v>
      </c>
      <c r="T363" s="5"/>
      <c r="U363" s="5"/>
      <c r="V363" s="5">
        <v>32.619999999999997</v>
      </c>
      <c r="W363" s="5"/>
      <c r="X363" s="5">
        <v>0</v>
      </c>
      <c r="Y363" s="5">
        <v>0</v>
      </c>
      <c r="Z363" s="5"/>
      <c r="AA363" s="5"/>
      <c r="AB363" s="5"/>
      <c r="AC363" s="5"/>
      <c r="AD363" s="5"/>
      <c r="AE363" s="5">
        <v>0</v>
      </c>
      <c r="AF363" s="5"/>
      <c r="AG363" s="5"/>
      <c r="AH363" s="5"/>
      <c r="AI363" s="4">
        <f t="shared" si="811"/>
        <v>100.22799999999998</v>
      </c>
      <c r="AJ363" s="1"/>
      <c r="AL363" s="6">
        <f t="shared" si="812"/>
        <v>0</v>
      </c>
      <c r="AM363" s="6">
        <f t="shared" si="813"/>
        <v>3.931258813614999E-2</v>
      </c>
      <c r="AN363" s="6" t="str">
        <f t="shared" si="814"/>
        <v/>
      </c>
      <c r="AO363" s="6" t="str">
        <f t="shared" si="815"/>
        <v/>
      </c>
      <c r="AP363" s="6">
        <f t="shared" si="816"/>
        <v>6.7561280413758043E-2</v>
      </c>
      <c r="AQ363" s="6">
        <f t="shared" si="817"/>
        <v>1.6282177579403725E-2</v>
      </c>
      <c r="AR363" s="6" t="str">
        <f t="shared" si="818"/>
        <v/>
      </c>
      <c r="AS363" s="6">
        <f t="shared" si="819"/>
        <v>0</v>
      </c>
      <c r="AT363" s="6">
        <f t="shared" si="820"/>
        <v>3.8626433774716265E-2</v>
      </c>
      <c r="AU363" s="6">
        <f t="shared" si="821"/>
        <v>50.189573859355299</v>
      </c>
      <c r="AV363" s="6">
        <f t="shared" si="822"/>
        <v>1.883664937334446E-2</v>
      </c>
      <c r="AW363" s="6" t="str">
        <f t="shared" si="823"/>
        <v/>
      </c>
      <c r="AX363" s="6" t="str">
        <f t="shared" si="824"/>
        <v/>
      </c>
      <c r="AY363" s="6">
        <f t="shared" si="825"/>
        <v>49.629807011367333</v>
      </c>
      <c r="AZ363" s="6" t="str">
        <f t="shared" si="826"/>
        <v/>
      </c>
      <c r="BA363" s="6">
        <f t="shared" si="827"/>
        <v>0</v>
      </c>
      <c r="BB363" s="6">
        <f t="shared" si="828"/>
        <v>0</v>
      </c>
      <c r="BC363" s="6" t="str">
        <f t="shared" si="829"/>
        <v/>
      </c>
      <c r="BD363" s="6" t="str">
        <f t="shared" si="830"/>
        <v/>
      </c>
      <c r="BE363" s="6" t="str">
        <f t="shared" si="831"/>
        <v/>
      </c>
      <c r="BF363" s="6" t="str">
        <f t="shared" si="832"/>
        <v/>
      </c>
      <c r="BG363" s="6" t="str">
        <f t="shared" si="833"/>
        <v/>
      </c>
      <c r="BH363" s="6">
        <f t="shared" si="834"/>
        <v>0</v>
      </c>
      <c r="BI363" s="6" t="str">
        <f t="shared" si="835"/>
        <v/>
      </c>
      <c r="BJ363" s="6" t="str">
        <f t="shared" si="836"/>
        <v/>
      </c>
      <c r="BK363" s="6" t="str">
        <f t="shared" si="837"/>
        <v/>
      </c>
      <c r="BM363" s="1">
        <v>2</v>
      </c>
      <c r="BN363" s="7">
        <f t="shared" si="838"/>
        <v>0</v>
      </c>
      <c r="BO363" s="8">
        <f t="shared" si="839"/>
        <v>7.8625176272299974E-4</v>
      </c>
      <c r="BP363" s="8" t="str">
        <f t="shared" si="840"/>
        <v/>
      </c>
      <c r="BQ363" s="8" t="str">
        <f t="shared" si="841"/>
        <v/>
      </c>
      <c r="BR363" s="8">
        <f t="shared" si="842"/>
        <v>1.3512256082751609E-3</v>
      </c>
      <c r="BS363" s="8">
        <f t="shared" si="843"/>
        <v>3.256435515880745E-4</v>
      </c>
      <c r="BT363" s="8" t="str">
        <f t="shared" si="844"/>
        <v/>
      </c>
      <c r="BU363" s="8">
        <f t="shared" si="845"/>
        <v>0</v>
      </c>
      <c r="BV363" s="8">
        <f t="shared" si="846"/>
        <v>7.7252867549432527E-4</v>
      </c>
      <c r="BW363" s="8">
        <f t="shared" si="847"/>
        <v>1.0037914771871059</v>
      </c>
      <c r="BX363" s="8">
        <f t="shared" si="848"/>
        <v>3.7673298746688919E-4</v>
      </c>
      <c r="BZ363" s="7" t="str">
        <f t="shared" si="849"/>
        <v/>
      </c>
      <c r="CA363" s="8" t="str">
        <f t="shared" si="850"/>
        <v/>
      </c>
      <c r="CB363" s="8">
        <f t="shared" si="851"/>
        <v>0.99259614022734666</v>
      </c>
      <c r="CD363" s="7" t="str">
        <f t="shared" si="852"/>
        <v/>
      </c>
      <c r="CE363" s="8">
        <f t="shared" si="853"/>
        <v>0</v>
      </c>
      <c r="CF363" s="8">
        <f t="shared" si="854"/>
        <v>0</v>
      </c>
      <c r="CG363" s="8" t="str">
        <f t="shared" si="855"/>
        <v/>
      </c>
      <c r="CH363" s="8" t="str">
        <f t="shared" si="856"/>
        <v/>
      </c>
      <c r="CI363" s="8" t="str">
        <f t="shared" si="857"/>
        <v/>
      </c>
      <c r="CJ363" s="8">
        <f t="shared" si="858"/>
        <v>0</v>
      </c>
      <c r="CK363" s="7" t="str">
        <f t="shared" si="859"/>
        <v/>
      </c>
      <c r="CL363" s="8" t="str">
        <f t="shared" si="860"/>
        <v/>
      </c>
      <c r="CM363" s="8">
        <f t="shared" si="861"/>
        <v>0</v>
      </c>
      <c r="CO363" s="8" t="str">
        <f t="shared" si="862"/>
        <v/>
      </c>
      <c r="CP363" s="8" t="str">
        <f t="shared" si="863"/>
        <v/>
      </c>
      <c r="CQ363" s="8" t="str">
        <f t="shared" si="864"/>
        <v/>
      </c>
      <c r="CT363" s="9">
        <f t="shared" si="865"/>
        <v>-0.55976684798796583</v>
      </c>
      <c r="CU363" s="9"/>
      <c r="CV363" s="3"/>
      <c r="CW363" s="3">
        <f t="shared" si="866"/>
        <v>7.9211648207992702E-4</v>
      </c>
      <c r="CX363" s="3">
        <f t="shared" si="867"/>
        <v>1.0112788439386788</v>
      </c>
      <c r="CY363" s="3">
        <f t="shared" si="868"/>
        <v>3.7954307114331648E-4</v>
      </c>
      <c r="CZ363" s="10">
        <f t="shared" si="869"/>
        <v>7.7939021910866255E-2</v>
      </c>
      <c r="DA363" s="3">
        <f t="shared" si="870"/>
        <v>1.0128492514539251</v>
      </c>
      <c r="DB363" s="3">
        <f t="shared" si="871"/>
        <v>3.7954307114331648E-4</v>
      </c>
      <c r="DC363" s="3">
        <f t="shared" si="872"/>
        <v>1.883664937334446E-2</v>
      </c>
      <c r="DD363" s="3">
        <f t="shared" si="873"/>
        <v>2.0689201419418803E-3</v>
      </c>
      <c r="DE363" s="3">
        <f t="shared" si="874"/>
        <v>0</v>
      </c>
      <c r="DF363" s="10">
        <f t="shared" si="875"/>
        <v>50.267512881266164</v>
      </c>
      <c r="DG363" s="1">
        <f t="shared" si="876"/>
        <v>1.0128492514539251</v>
      </c>
    </row>
    <row r="364" spans="1:111" ht="13" x14ac:dyDescent="0.15">
      <c r="A364" s="1" t="s">
        <v>413</v>
      </c>
      <c r="B364" s="2" t="s">
        <v>515</v>
      </c>
      <c r="C364" s="2" t="s">
        <v>397</v>
      </c>
      <c r="D364" s="3" t="s">
        <v>530</v>
      </c>
      <c r="G364" s="4" t="str">
        <f t="shared" si="678"/>
        <v>ok</v>
      </c>
      <c r="I364" s="5">
        <v>0</v>
      </c>
      <c r="J364" s="5">
        <v>0.252</v>
      </c>
      <c r="K364" s="5"/>
      <c r="L364" s="5"/>
      <c r="M364" s="5">
        <v>9.2999999999999999E-2</v>
      </c>
      <c r="N364" s="5">
        <v>0</v>
      </c>
      <c r="O364" s="5"/>
      <c r="P364" s="5">
        <v>0</v>
      </c>
      <c r="Q364" s="5">
        <v>9.5000000000000001E-2</v>
      </c>
      <c r="R364" s="5">
        <v>67.105000000000004</v>
      </c>
      <c r="S364" s="5">
        <v>3.1E-2</v>
      </c>
      <c r="T364" s="5"/>
      <c r="U364" s="5"/>
      <c r="V364" s="5">
        <v>32.546999999999997</v>
      </c>
      <c r="W364" s="5"/>
      <c r="X364" s="5">
        <v>5.2999999999999999E-2</v>
      </c>
      <c r="Y364" s="5">
        <v>0</v>
      </c>
      <c r="Z364" s="5"/>
      <c r="AA364" s="5"/>
      <c r="AB364" s="5"/>
      <c r="AC364" s="5"/>
      <c r="AD364" s="5"/>
      <c r="AE364" s="5">
        <v>8.9999999999999993E-3</v>
      </c>
      <c r="AF364" s="5"/>
      <c r="AG364" s="5"/>
      <c r="AH364" s="5"/>
      <c r="AI364" s="4">
        <f t="shared" si="811"/>
        <v>100.185</v>
      </c>
      <c r="AJ364" s="1"/>
      <c r="AL364" s="6">
        <f t="shared" si="812"/>
        <v>0</v>
      </c>
      <c r="AM364" s="6">
        <f t="shared" si="813"/>
        <v>0.22021488946292955</v>
      </c>
      <c r="AN364" s="6" t="str">
        <f t="shared" si="814"/>
        <v/>
      </c>
      <c r="AO364" s="6" t="str">
        <f t="shared" si="815"/>
        <v/>
      </c>
      <c r="AP364" s="6">
        <f t="shared" si="816"/>
        <v>7.1420874635205467E-2</v>
      </c>
      <c r="AQ364" s="6">
        <f t="shared" si="817"/>
        <v>0</v>
      </c>
      <c r="AR364" s="6" t="str">
        <f t="shared" si="818"/>
        <v/>
      </c>
      <c r="AS364" s="6">
        <f t="shared" si="819"/>
        <v>0</v>
      </c>
      <c r="AT364" s="6">
        <f t="shared" si="820"/>
        <v>4.1242523280690752E-2</v>
      </c>
      <c r="AU364" s="6">
        <f t="shared" si="821"/>
        <v>50.081113635073272</v>
      </c>
      <c r="AV364" s="6">
        <f t="shared" si="822"/>
        <v>7.3013367110179627E-3</v>
      </c>
      <c r="AW364" s="6" t="str">
        <f t="shared" si="823"/>
        <v/>
      </c>
      <c r="AX364" s="6" t="str">
        <f t="shared" si="824"/>
        <v/>
      </c>
      <c r="AY364" s="6">
        <f t="shared" si="825"/>
        <v>49.533225574492057</v>
      </c>
      <c r="AZ364" s="6" t="str">
        <f t="shared" si="826"/>
        <v/>
      </c>
      <c r="BA364" s="6">
        <f t="shared" si="827"/>
        <v>3.4522267891398346E-2</v>
      </c>
      <c r="BB364" s="6">
        <f t="shared" si="828"/>
        <v>0</v>
      </c>
      <c r="BC364" s="6" t="str">
        <f t="shared" si="829"/>
        <v/>
      </c>
      <c r="BD364" s="6" t="str">
        <f t="shared" si="830"/>
        <v/>
      </c>
      <c r="BE364" s="6" t="str">
        <f t="shared" si="831"/>
        <v/>
      </c>
      <c r="BF364" s="6" t="str">
        <f t="shared" si="832"/>
        <v/>
      </c>
      <c r="BG364" s="6" t="str">
        <f t="shared" si="833"/>
        <v/>
      </c>
      <c r="BH364" s="6">
        <f t="shared" si="834"/>
        <v>1.0958898453424125E-2</v>
      </c>
      <c r="BI364" s="6" t="str">
        <f t="shared" si="835"/>
        <v/>
      </c>
      <c r="BJ364" s="6" t="str">
        <f t="shared" si="836"/>
        <v/>
      </c>
      <c r="BK364" s="6" t="str">
        <f t="shared" si="837"/>
        <v/>
      </c>
      <c r="BM364" s="1">
        <v>2</v>
      </c>
      <c r="BN364" s="7">
        <f t="shared" si="838"/>
        <v>0</v>
      </c>
      <c r="BO364" s="8">
        <f t="shared" si="839"/>
        <v>4.4042977892585914E-3</v>
      </c>
      <c r="BP364" s="8" t="str">
        <f t="shared" si="840"/>
        <v/>
      </c>
      <c r="BQ364" s="8" t="str">
        <f t="shared" si="841"/>
        <v/>
      </c>
      <c r="BR364" s="8">
        <f t="shared" si="842"/>
        <v>1.4284174927041093E-3</v>
      </c>
      <c r="BS364" s="8">
        <f t="shared" si="843"/>
        <v>0</v>
      </c>
      <c r="BT364" s="8" t="str">
        <f t="shared" si="844"/>
        <v/>
      </c>
      <c r="BU364" s="8">
        <f t="shared" si="845"/>
        <v>0</v>
      </c>
      <c r="BV364" s="8">
        <f t="shared" si="846"/>
        <v>8.2485046561381499E-4</v>
      </c>
      <c r="BW364" s="8">
        <f t="shared" si="847"/>
        <v>1.0016222727014654</v>
      </c>
      <c r="BX364" s="8">
        <f t="shared" si="848"/>
        <v>1.4602673422035926E-4</v>
      </c>
      <c r="BZ364" s="7" t="str">
        <f t="shared" si="849"/>
        <v/>
      </c>
      <c r="CA364" s="8" t="str">
        <f t="shared" si="850"/>
        <v/>
      </c>
      <c r="CB364" s="8">
        <f t="shared" si="851"/>
        <v>0.99066451148984114</v>
      </c>
      <c r="CD364" s="7" t="str">
        <f t="shared" si="852"/>
        <v/>
      </c>
      <c r="CE364" s="8">
        <f t="shared" si="853"/>
        <v>6.9044535782796694E-4</v>
      </c>
      <c r="CF364" s="8">
        <f t="shared" si="854"/>
        <v>0</v>
      </c>
      <c r="CG364" s="8" t="str">
        <f t="shared" si="855"/>
        <v/>
      </c>
      <c r="CH364" s="8" t="str">
        <f t="shared" si="856"/>
        <v/>
      </c>
      <c r="CI364" s="8" t="str">
        <f t="shared" si="857"/>
        <v/>
      </c>
      <c r="CJ364" s="8">
        <f t="shared" si="858"/>
        <v>6.9044535782796694E-4</v>
      </c>
      <c r="CK364" s="7" t="str">
        <f t="shared" si="859"/>
        <v/>
      </c>
      <c r="CL364" s="8" t="str">
        <f t="shared" si="860"/>
        <v/>
      </c>
      <c r="CM364" s="8">
        <f t="shared" si="861"/>
        <v>2.191779690684825E-4</v>
      </c>
      <c r="CO364" s="8" t="str">
        <f t="shared" si="862"/>
        <v/>
      </c>
      <c r="CP364" s="8" t="str">
        <f t="shared" si="863"/>
        <v/>
      </c>
      <c r="CQ364" s="8" t="str">
        <f t="shared" si="864"/>
        <v/>
      </c>
      <c r="CT364" s="9">
        <f t="shared" si="865"/>
        <v>-0.54788806058121509</v>
      </c>
      <c r="CU364" s="9"/>
      <c r="CV364" s="3"/>
      <c r="CW364" s="3">
        <f t="shared" si="866"/>
        <v>4.4458015182506673E-3</v>
      </c>
      <c r="CX364" s="3">
        <f t="shared" si="867"/>
        <v>1.0110610212483992</v>
      </c>
      <c r="CY364" s="3">
        <f t="shared" si="868"/>
        <v>1.4740281147323272E-4</v>
      </c>
      <c r="CZ364" s="10">
        <f t="shared" si="869"/>
        <v>0.26145741274362033</v>
      </c>
      <c r="DA364" s="3">
        <f t="shared" si="870"/>
        <v>1.0163394461785591</v>
      </c>
      <c r="DB364" s="3">
        <f t="shared" si="871"/>
        <v>1.4730015037671076E-4</v>
      </c>
      <c r="DC364" s="3">
        <f t="shared" si="872"/>
        <v>4.1823604602416312E-2</v>
      </c>
      <c r="DD364" s="3">
        <f t="shared" si="873"/>
        <v>1.5881740602083825E-3</v>
      </c>
      <c r="DE364" s="3">
        <f t="shared" si="874"/>
        <v>6.9695174281515294E-4</v>
      </c>
      <c r="DF364" s="10">
        <f t="shared" si="875"/>
        <v>50.342571047816897</v>
      </c>
      <c r="DG364" s="1">
        <f t="shared" si="876"/>
        <v>1.0170363979213741</v>
      </c>
    </row>
    <row r="365" spans="1:111" ht="13" x14ac:dyDescent="0.15">
      <c r="A365" s="1" t="s">
        <v>413</v>
      </c>
      <c r="B365" s="2" t="s">
        <v>515</v>
      </c>
      <c r="C365" s="2" t="s">
        <v>398</v>
      </c>
      <c r="D365" s="3" t="s">
        <v>530</v>
      </c>
      <c r="G365" s="4" t="str">
        <f t="shared" si="678"/>
        <v>ok</v>
      </c>
      <c r="I365" s="5">
        <v>0</v>
      </c>
      <c r="J365" s="5">
        <v>0.73099999999999998</v>
      </c>
      <c r="K365" s="5"/>
      <c r="L365" s="5"/>
      <c r="M365" s="5">
        <v>0.123</v>
      </c>
      <c r="N365" s="5">
        <v>2.9000000000000001E-2</v>
      </c>
      <c r="O365" s="5"/>
      <c r="P365" s="5">
        <v>0</v>
      </c>
      <c r="Q365" s="5">
        <v>0</v>
      </c>
      <c r="R365" s="5">
        <v>66.122</v>
      </c>
      <c r="S365" s="5">
        <v>4.4999999999999998E-2</v>
      </c>
      <c r="T365" s="5"/>
      <c r="U365" s="5"/>
      <c r="V365" s="5">
        <v>32.948</v>
      </c>
      <c r="W365" s="5"/>
      <c r="X365" s="5">
        <v>4.8000000000000001E-2</v>
      </c>
      <c r="Y365" s="5">
        <v>0</v>
      </c>
      <c r="Z365" s="5"/>
      <c r="AA365" s="5"/>
      <c r="AB365" s="5"/>
      <c r="AC365" s="5"/>
      <c r="AD365" s="5"/>
      <c r="AE365" s="5">
        <v>0</v>
      </c>
      <c r="AF365" s="5"/>
      <c r="AG365" s="5"/>
      <c r="AH365" s="5"/>
      <c r="AI365" s="4">
        <f t="shared" si="811"/>
        <v>100.04599999999999</v>
      </c>
      <c r="AJ365" s="1"/>
      <c r="AL365" s="6">
        <f t="shared" si="812"/>
        <v>0</v>
      </c>
      <c r="AM365" s="6">
        <f t="shared" si="813"/>
        <v>0.63701914082448263</v>
      </c>
      <c r="AN365" s="6" t="str">
        <f t="shared" si="814"/>
        <v/>
      </c>
      <c r="AO365" s="6" t="str">
        <f t="shared" si="815"/>
        <v/>
      </c>
      <c r="AP365" s="6">
        <f t="shared" si="816"/>
        <v>9.4196831208096216E-2</v>
      </c>
      <c r="AQ365" s="6">
        <f t="shared" si="817"/>
        <v>1.3083500836193668E-2</v>
      </c>
      <c r="AR365" s="6" t="str">
        <f t="shared" si="818"/>
        <v/>
      </c>
      <c r="AS365" s="6">
        <f t="shared" si="819"/>
        <v>0</v>
      </c>
      <c r="AT365" s="6">
        <f t="shared" si="820"/>
        <v>0</v>
      </c>
      <c r="AU365" s="6">
        <f t="shared" si="821"/>
        <v>49.210076956231944</v>
      </c>
      <c r="AV365" s="6">
        <f t="shared" si="822"/>
        <v>1.0569201141732418E-2</v>
      </c>
      <c r="AW365" s="6" t="str">
        <f t="shared" si="823"/>
        <v/>
      </c>
      <c r="AX365" s="6" t="str">
        <f t="shared" si="824"/>
        <v/>
      </c>
      <c r="AY365" s="6">
        <f t="shared" si="825"/>
        <v>50.00387598212582</v>
      </c>
      <c r="AZ365" s="6" t="str">
        <f t="shared" si="826"/>
        <v/>
      </c>
      <c r="BA365" s="6">
        <f t="shared" si="827"/>
        <v>3.1178387631719429E-2</v>
      </c>
      <c r="BB365" s="6">
        <f t="shared" si="828"/>
        <v>0</v>
      </c>
      <c r="BC365" s="6" t="str">
        <f t="shared" si="829"/>
        <v/>
      </c>
      <c r="BD365" s="6" t="str">
        <f t="shared" si="830"/>
        <v/>
      </c>
      <c r="BE365" s="6" t="str">
        <f t="shared" si="831"/>
        <v/>
      </c>
      <c r="BF365" s="6" t="str">
        <f t="shared" si="832"/>
        <v/>
      </c>
      <c r="BG365" s="6" t="str">
        <f t="shared" si="833"/>
        <v/>
      </c>
      <c r="BH365" s="6">
        <f t="shared" si="834"/>
        <v>0</v>
      </c>
      <c r="BI365" s="6" t="str">
        <f t="shared" si="835"/>
        <v/>
      </c>
      <c r="BJ365" s="6" t="str">
        <f t="shared" si="836"/>
        <v/>
      </c>
      <c r="BK365" s="6" t="str">
        <f t="shared" si="837"/>
        <v/>
      </c>
      <c r="BM365" s="1">
        <v>2</v>
      </c>
      <c r="BN365" s="7">
        <f t="shared" si="838"/>
        <v>0</v>
      </c>
      <c r="BO365" s="8">
        <f t="shared" si="839"/>
        <v>1.2740382816489653E-2</v>
      </c>
      <c r="BP365" s="8" t="str">
        <f t="shared" si="840"/>
        <v/>
      </c>
      <c r="BQ365" s="8" t="str">
        <f t="shared" si="841"/>
        <v/>
      </c>
      <c r="BR365" s="8">
        <f t="shared" si="842"/>
        <v>1.8839366241619243E-3</v>
      </c>
      <c r="BS365" s="8">
        <f t="shared" si="843"/>
        <v>2.6167001672387335E-4</v>
      </c>
      <c r="BT365" s="8" t="str">
        <f t="shared" si="844"/>
        <v/>
      </c>
      <c r="BU365" s="8">
        <f t="shared" si="845"/>
        <v>0</v>
      </c>
      <c r="BV365" s="8">
        <f t="shared" si="846"/>
        <v>0</v>
      </c>
      <c r="BW365" s="8">
        <f t="shared" si="847"/>
        <v>0.98420153912463892</v>
      </c>
      <c r="BX365" s="8">
        <f t="shared" si="848"/>
        <v>2.1138402283464835E-4</v>
      </c>
      <c r="BZ365" s="7" t="str">
        <f t="shared" si="849"/>
        <v/>
      </c>
      <c r="CA365" s="8" t="str">
        <f t="shared" si="850"/>
        <v/>
      </c>
      <c r="CB365" s="8">
        <f t="shared" si="851"/>
        <v>1.0000775196425165</v>
      </c>
      <c r="CD365" s="7" t="str">
        <f t="shared" si="852"/>
        <v/>
      </c>
      <c r="CE365" s="8">
        <f t="shared" si="853"/>
        <v>6.2356775263438862E-4</v>
      </c>
      <c r="CF365" s="8">
        <f t="shared" si="854"/>
        <v>0</v>
      </c>
      <c r="CG365" s="8" t="str">
        <f t="shared" si="855"/>
        <v/>
      </c>
      <c r="CH365" s="8" t="str">
        <f t="shared" si="856"/>
        <v/>
      </c>
      <c r="CI365" s="8" t="str">
        <f t="shared" si="857"/>
        <v/>
      </c>
      <c r="CJ365" s="8">
        <f t="shared" si="858"/>
        <v>6.2356775263438862E-4</v>
      </c>
      <c r="CK365" s="7" t="str">
        <f t="shared" si="859"/>
        <v/>
      </c>
      <c r="CL365" s="8" t="str">
        <f t="shared" si="860"/>
        <v/>
      </c>
      <c r="CM365" s="8">
        <f t="shared" si="861"/>
        <v>0</v>
      </c>
      <c r="CO365" s="8" t="str">
        <f t="shared" si="862"/>
        <v/>
      </c>
      <c r="CP365" s="8" t="str">
        <f t="shared" si="863"/>
        <v/>
      </c>
      <c r="CQ365" s="8" t="str">
        <f t="shared" si="864"/>
        <v/>
      </c>
      <c r="CT365" s="9">
        <f t="shared" si="865"/>
        <v>0.79379902589387541</v>
      </c>
      <c r="CU365" s="9"/>
      <c r="CV365" s="3"/>
      <c r="CW365" s="3">
        <f t="shared" si="866"/>
        <v>1.2739395263122981E-2</v>
      </c>
      <c r="CX365" s="3">
        <f t="shared" si="867"/>
        <v>0.98412525008706075</v>
      </c>
      <c r="CY365" s="3">
        <f t="shared" si="868"/>
        <v>2.1136763769093501E-4</v>
      </c>
      <c r="CZ365" s="10">
        <f t="shared" si="869"/>
        <v>0.63701914082448263</v>
      </c>
      <c r="DA365" s="3">
        <f t="shared" si="870"/>
        <v>0.99686464535018382</v>
      </c>
      <c r="DB365" s="3">
        <f t="shared" si="871"/>
        <v>2.1123592798813289E-4</v>
      </c>
      <c r="DC365" s="3">
        <f t="shared" si="872"/>
        <v>4.1747588773451846E-2</v>
      </c>
      <c r="DD365" s="3">
        <f t="shared" si="873"/>
        <v>2.355339364980356E-3</v>
      </c>
      <c r="DE365" s="3">
        <f t="shared" si="874"/>
        <v>6.2351941763203172E-4</v>
      </c>
      <c r="DF365" s="10">
        <f t="shared" si="875"/>
        <v>49.847096097056429</v>
      </c>
      <c r="DG365" s="1">
        <f t="shared" si="876"/>
        <v>0.99748816476781588</v>
      </c>
    </row>
    <row r="366" spans="1:111" ht="13" x14ac:dyDescent="0.15">
      <c r="A366" s="1" t="s">
        <v>413</v>
      </c>
      <c r="B366" s="2" t="s">
        <v>515</v>
      </c>
      <c r="C366" s="2" t="s">
        <v>399</v>
      </c>
      <c r="D366" s="3" t="s">
        <v>530</v>
      </c>
      <c r="G366" s="4" t="str">
        <f t="shared" si="678"/>
        <v>ok</v>
      </c>
      <c r="I366" s="5">
        <v>0</v>
      </c>
      <c r="J366" s="5">
        <v>5.0999999999999997E-2</v>
      </c>
      <c r="K366" s="5"/>
      <c r="L366" s="5"/>
      <c r="M366" s="5">
        <v>0.155</v>
      </c>
      <c r="N366" s="5">
        <v>0.03</v>
      </c>
      <c r="O366" s="5"/>
      <c r="P366" s="5">
        <v>0</v>
      </c>
      <c r="Q366" s="5">
        <v>0.378</v>
      </c>
      <c r="R366" s="5">
        <v>65.988</v>
      </c>
      <c r="S366" s="5">
        <v>5.1999999999999998E-2</v>
      </c>
      <c r="T366" s="5"/>
      <c r="U366" s="5"/>
      <c r="V366" s="5">
        <v>32.65</v>
      </c>
      <c r="W366" s="5"/>
      <c r="X366" s="5">
        <v>4.2999999999999997E-2</v>
      </c>
      <c r="Y366" s="5">
        <v>0</v>
      </c>
      <c r="Z366" s="5"/>
      <c r="AA366" s="5"/>
      <c r="AB366" s="5"/>
      <c r="AC366" s="5"/>
      <c r="AD366" s="5"/>
      <c r="AE366" s="5">
        <v>6.0000000000000001E-3</v>
      </c>
      <c r="AF366" s="5"/>
      <c r="AG366" s="5"/>
      <c r="AH366" s="5"/>
      <c r="AI366" s="4">
        <f t="shared" si="811"/>
        <v>99.353000000000009</v>
      </c>
      <c r="AJ366" s="1"/>
      <c r="AL366" s="6">
        <f t="shared" si="812"/>
        <v>0</v>
      </c>
      <c r="AM366" s="6">
        <f t="shared" si="813"/>
        <v>4.4869583141172079E-2</v>
      </c>
      <c r="AN366" s="6" t="str">
        <f t="shared" si="814"/>
        <v/>
      </c>
      <c r="AO366" s="6" t="str">
        <f t="shared" si="815"/>
        <v/>
      </c>
      <c r="AP366" s="6">
        <f t="shared" si="816"/>
        <v>0.11984216156226091</v>
      </c>
      <c r="AQ366" s="6">
        <f t="shared" si="817"/>
        <v>1.3664507298606103E-2</v>
      </c>
      <c r="AR366" s="6" t="str">
        <f t="shared" si="818"/>
        <v/>
      </c>
      <c r="AS366" s="6">
        <f t="shared" si="819"/>
        <v>0</v>
      </c>
      <c r="AT366" s="6">
        <f t="shared" si="820"/>
        <v>0.16521487361523815</v>
      </c>
      <c r="AU366" s="6">
        <f t="shared" si="821"/>
        <v>49.581513798593541</v>
      </c>
      <c r="AV366" s="6">
        <f t="shared" si="822"/>
        <v>1.233047328213484E-2</v>
      </c>
      <c r="AW366" s="6" t="str">
        <f t="shared" si="823"/>
        <v/>
      </c>
      <c r="AX366" s="6" t="str">
        <f t="shared" si="824"/>
        <v/>
      </c>
      <c r="AY366" s="6">
        <f t="shared" si="825"/>
        <v>50.027010511675883</v>
      </c>
      <c r="AZ366" s="6" t="str">
        <f t="shared" si="826"/>
        <v/>
      </c>
      <c r="BA366" s="6">
        <f t="shared" si="827"/>
        <v>2.8198604997599325E-2</v>
      </c>
      <c r="BB366" s="6">
        <f t="shared" si="828"/>
        <v>0</v>
      </c>
      <c r="BC366" s="6" t="str">
        <f t="shared" si="829"/>
        <v/>
      </c>
      <c r="BD366" s="6" t="str">
        <f t="shared" si="830"/>
        <v/>
      </c>
      <c r="BE366" s="6" t="str">
        <f t="shared" si="831"/>
        <v/>
      </c>
      <c r="BF366" s="6" t="str">
        <f t="shared" si="832"/>
        <v/>
      </c>
      <c r="BG366" s="6" t="str">
        <f t="shared" si="833"/>
        <v/>
      </c>
      <c r="BH366" s="6">
        <f t="shared" si="834"/>
        <v>7.3554858335620676E-3</v>
      </c>
      <c r="BI366" s="6" t="str">
        <f t="shared" si="835"/>
        <v/>
      </c>
      <c r="BJ366" s="6" t="str">
        <f t="shared" si="836"/>
        <v/>
      </c>
      <c r="BK366" s="6" t="str">
        <f t="shared" si="837"/>
        <v/>
      </c>
      <c r="BM366" s="1">
        <v>2</v>
      </c>
      <c r="BN366" s="7">
        <f t="shared" si="838"/>
        <v>0</v>
      </c>
      <c r="BO366" s="8">
        <f t="shared" si="839"/>
        <v>8.9739166282344152E-4</v>
      </c>
      <c r="BP366" s="8" t="str">
        <f t="shared" si="840"/>
        <v/>
      </c>
      <c r="BQ366" s="8" t="str">
        <f t="shared" si="841"/>
        <v/>
      </c>
      <c r="BR366" s="8">
        <f t="shared" si="842"/>
        <v>2.3968432312452184E-3</v>
      </c>
      <c r="BS366" s="8">
        <f t="shared" si="843"/>
        <v>2.7329014597212207E-4</v>
      </c>
      <c r="BT366" s="8" t="str">
        <f t="shared" si="844"/>
        <v/>
      </c>
      <c r="BU366" s="8">
        <f t="shared" si="845"/>
        <v>0</v>
      </c>
      <c r="BV366" s="8">
        <f t="shared" si="846"/>
        <v>3.3042974723047629E-3</v>
      </c>
      <c r="BW366" s="8">
        <f t="shared" si="847"/>
        <v>0.99163027597187081</v>
      </c>
      <c r="BX366" s="8">
        <f t="shared" si="848"/>
        <v>2.4660946564269677E-4</v>
      </c>
      <c r="BZ366" s="7" t="str">
        <f t="shared" si="849"/>
        <v/>
      </c>
      <c r="CA366" s="8" t="str">
        <f t="shared" si="850"/>
        <v/>
      </c>
      <c r="CB366" s="8">
        <f t="shared" si="851"/>
        <v>1.0005402102335177</v>
      </c>
      <c r="CD366" s="7" t="str">
        <f t="shared" si="852"/>
        <v/>
      </c>
      <c r="CE366" s="8">
        <f t="shared" si="853"/>
        <v>5.6397209995198651E-4</v>
      </c>
      <c r="CF366" s="8">
        <f t="shared" si="854"/>
        <v>0</v>
      </c>
      <c r="CG366" s="8" t="str">
        <f t="shared" si="855"/>
        <v/>
      </c>
      <c r="CH366" s="8" t="str">
        <f t="shared" si="856"/>
        <v/>
      </c>
      <c r="CI366" s="8" t="str">
        <f t="shared" si="857"/>
        <v/>
      </c>
      <c r="CJ366" s="8">
        <f t="shared" si="858"/>
        <v>5.6397209995198651E-4</v>
      </c>
      <c r="CK366" s="7" t="str">
        <f t="shared" si="859"/>
        <v/>
      </c>
      <c r="CL366" s="8" t="str">
        <f t="shared" si="860"/>
        <v/>
      </c>
      <c r="CM366" s="8">
        <f t="shared" si="861"/>
        <v>1.4710971667124134E-4</v>
      </c>
      <c r="CO366" s="8" t="str">
        <f t="shared" si="862"/>
        <v/>
      </c>
      <c r="CP366" s="8" t="str">
        <f t="shared" si="863"/>
        <v/>
      </c>
      <c r="CQ366" s="8" t="str">
        <f t="shared" si="864"/>
        <v/>
      </c>
      <c r="CT366" s="9">
        <f t="shared" si="865"/>
        <v>0.44549671308234196</v>
      </c>
      <c r="CU366" s="9"/>
      <c r="CV366" s="3"/>
      <c r="CW366" s="3">
        <f t="shared" si="866"/>
        <v>8.9690714440551864E-4</v>
      </c>
      <c r="CX366" s="3">
        <f t="shared" si="867"/>
        <v>0.9910948763772649</v>
      </c>
      <c r="CY366" s="3">
        <f t="shared" si="868"/>
        <v>2.4647631661414211E-4</v>
      </c>
      <c r="CZ366" s="10">
        <f t="shared" si="869"/>
        <v>0.21008445675641024</v>
      </c>
      <c r="DA366" s="3">
        <f t="shared" si="870"/>
        <v>0.99529429694242899</v>
      </c>
      <c r="DB366" s="3">
        <f t="shared" si="871"/>
        <v>2.4633746416669223E-4</v>
      </c>
      <c r="DC366" s="3">
        <f t="shared" si="872"/>
        <v>4.0529078279734163E-2</v>
      </c>
      <c r="DD366" s="3">
        <f t="shared" si="873"/>
        <v>2.9135257791665734E-3</v>
      </c>
      <c r="DE366" s="3">
        <f t="shared" si="874"/>
        <v>5.6366760094565327E-4</v>
      </c>
      <c r="DF366" s="10">
        <f t="shared" si="875"/>
        <v>49.791598255349953</v>
      </c>
      <c r="DG366" s="1">
        <f t="shared" si="876"/>
        <v>0.99585796454337461</v>
      </c>
    </row>
    <row r="367" spans="1:111" ht="13" x14ac:dyDescent="0.15">
      <c r="A367" s="1" t="s">
        <v>413</v>
      </c>
      <c r="B367" s="2" t="s">
        <v>515</v>
      </c>
      <c r="C367" s="2" t="s">
        <v>400</v>
      </c>
      <c r="D367" s="3" t="s">
        <v>530</v>
      </c>
      <c r="F367" s="3" t="s">
        <v>537</v>
      </c>
      <c r="G367" s="4" t="str">
        <f t="shared" si="678"/>
        <v>ok</v>
      </c>
      <c r="I367" s="5">
        <v>0</v>
      </c>
      <c r="J367" s="5">
        <v>3.1E-2</v>
      </c>
      <c r="K367" s="5"/>
      <c r="L367" s="5"/>
      <c r="M367" s="5">
        <v>0.30299999999999999</v>
      </c>
      <c r="N367" s="5">
        <v>3.5000000000000003E-2</v>
      </c>
      <c r="O367" s="5"/>
      <c r="P367" s="5">
        <v>0</v>
      </c>
      <c r="Q367" s="5">
        <v>0.73299999999999998</v>
      </c>
      <c r="R367" s="5">
        <v>64.569000000000003</v>
      </c>
      <c r="S367" s="5">
        <v>0.17799999999999999</v>
      </c>
      <c r="T367" s="5"/>
      <c r="U367" s="5"/>
      <c r="V367" s="5">
        <v>32.466999999999999</v>
      </c>
      <c r="W367" s="5"/>
      <c r="X367" s="5">
        <v>0.17</v>
      </c>
      <c r="Y367" s="5">
        <v>0.02</v>
      </c>
      <c r="Z367" s="5"/>
      <c r="AA367" s="5"/>
      <c r="AB367" s="5"/>
      <c r="AC367" s="5"/>
      <c r="AD367" s="5"/>
      <c r="AE367" s="5">
        <v>7.0000000000000001E-3</v>
      </c>
      <c r="AF367" s="5"/>
      <c r="AG367" s="5"/>
      <c r="AH367" s="5"/>
      <c r="AI367" s="4">
        <f t="shared" si="811"/>
        <v>98.513000000000005</v>
      </c>
      <c r="AJ367" s="1"/>
      <c r="AL367" s="6">
        <f t="shared" si="812"/>
        <v>0</v>
      </c>
      <c r="AM367" s="6">
        <f t="shared" si="813"/>
        <v>2.7540775389231383E-2</v>
      </c>
      <c r="AN367" s="6" t="str">
        <f t="shared" si="814"/>
        <v/>
      </c>
      <c r="AO367" s="6" t="str">
        <f t="shared" si="815"/>
        <v/>
      </c>
      <c r="AP367" s="6">
        <f t="shared" si="816"/>
        <v>0.23656646203376308</v>
      </c>
      <c r="AQ367" s="6">
        <f t="shared" si="817"/>
        <v>1.6098053908323046E-2</v>
      </c>
      <c r="AR367" s="6" t="str">
        <f t="shared" si="818"/>
        <v/>
      </c>
      <c r="AS367" s="6">
        <f t="shared" si="819"/>
        <v>0</v>
      </c>
      <c r="AT367" s="6">
        <f t="shared" si="820"/>
        <v>0.32351463221551391</v>
      </c>
      <c r="AU367" s="6">
        <f t="shared" si="821"/>
        <v>48.990456670133604</v>
      </c>
      <c r="AV367" s="6">
        <f t="shared" si="822"/>
        <v>4.2621528068076585E-2</v>
      </c>
      <c r="AW367" s="6" t="str">
        <f t="shared" si="823"/>
        <v/>
      </c>
      <c r="AX367" s="6" t="str">
        <f t="shared" si="824"/>
        <v/>
      </c>
      <c r="AY367" s="6">
        <f t="shared" si="825"/>
        <v>50.233812188293783</v>
      </c>
      <c r="AZ367" s="6" t="str">
        <f t="shared" si="826"/>
        <v/>
      </c>
      <c r="BA367" s="6">
        <f t="shared" si="827"/>
        <v>0.11257467469311822</v>
      </c>
      <c r="BB367" s="6">
        <f t="shared" si="828"/>
        <v>8.149572385248707E-3</v>
      </c>
      <c r="BC367" s="6" t="str">
        <f t="shared" si="829"/>
        <v/>
      </c>
      <c r="BD367" s="6" t="str">
        <f t="shared" si="830"/>
        <v/>
      </c>
      <c r="BE367" s="6" t="str">
        <f t="shared" si="831"/>
        <v/>
      </c>
      <c r="BF367" s="6" t="str">
        <f t="shared" si="832"/>
        <v/>
      </c>
      <c r="BG367" s="6" t="str">
        <f t="shared" si="833"/>
        <v/>
      </c>
      <c r="BH367" s="6">
        <f t="shared" si="834"/>
        <v>8.6654428793541179E-3</v>
      </c>
      <c r="BI367" s="6" t="str">
        <f t="shared" si="835"/>
        <v/>
      </c>
      <c r="BJ367" s="6" t="str">
        <f t="shared" si="836"/>
        <v/>
      </c>
      <c r="BK367" s="6" t="str">
        <f t="shared" si="837"/>
        <v/>
      </c>
      <c r="BM367" s="1">
        <v>2</v>
      </c>
      <c r="BN367" s="7">
        <f t="shared" si="838"/>
        <v>0</v>
      </c>
      <c r="BO367" s="8">
        <f t="shared" si="839"/>
        <v>5.5081550778462768E-4</v>
      </c>
      <c r="BP367" s="8" t="str">
        <f t="shared" si="840"/>
        <v/>
      </c>
      <c r="BQ367" s="8" t="str">
        <f t="shared" si="841"/>
        <v/>
      </c>
      <c r="BR367" s="8">
        <f t="shared" si="842"/>
        <v>4.7313292406752612E-3</v>
      </c>
      <c r="BS367" s="8">
        <f t="shared" si="843"/>
        <v>3.2196107816646094E-4</v>
      </c>
      <c r="BT367" s="8" t="str">
        <f t="shared" si="844"/>
        <v/>
      </c>
      <c r="BU367" s="8">
        <f t="shared" si="845"/>
        <v>0</v>
      </c>
      <c r="BV367" s="8">
        <f t="shared" si="846"/>
        <v>6.4702926443102778E-3</v>
      </c>
      <c r="BW367" s="8">
        <f t="shared" si="847"/>
        <v>0.97980913340267206</v>
      </c>
      <c r="BX367" s="8">
        <f t="shared" si="848"/>
        <v>8.5243056136153174E-4</v>
      </c>
      <c r="BZ367" s="7" t="str">
        <f t="shared" si="849"/>
        <v/>
      </c>
      <c r="CA367" s="8" t="str">
        <f t="shared" si="850"/>
        <v/>
      </c>
      <c r="CB367" s="8">
        <f t="shared" si="851"/>
        <v>1.0046762437658756</v>
      </c>
      <c r="CD367" s="7" t="str">
        <f t="shared" si="852"/>
        <v/>
      </c>
      <c r="CE367" s="8">
        <f t="shared" si="853"/>
        <v>2.2514934938623644E-3</v>
      </c>
      <c r="CF367" s="8">
        <f t="shared" si="854"/>
        <v>1.6299144770497414E-4</v>
      </c>
      <c r="CG367" s="8" t="str">
        <f t="shared" si="855"/>
        <v/>
      </c>
      <c r="CH367" s="8" t="str">
        <f t="shared" si="856"/>
        <v/>
      </c>
      <c r="CI367" s="8" t="str">
        <f t="shared" si="857"/>
        <v/>
      </c>
      <c r="CJ367" s="8">
        <f t="shared" si="858"/>
        <v>2.4144849415673386E-3</v>
      </c>
      <c r="CK367" s="7" t="str">
        <f t="shared" si="859"/>
        <v/>
      </c>
      <c r="CL367" s="8" t="str">
        <f t="shared" si="860"/>
        <v/>
      </c>
      <c r="CM367" s="8">
        <f t="shared" si="861"/>
        <v>1.7330885758708235E-4</v>
      </c>
      <c r="CO367" s="8" t="str">
        <f t="shared" si="862"/>
        <v/>
      </c>
      <c r="CP367" s="8" t="str">
        <f t="shared" si="863"/>
        <v/>
      </c>
      <c r="CQ367" s="8" t="str">
        <f t="shared" si="864"/>
        <v/>
      </c>
      <c r="CT367" s="9">
        <f t="shared" si="865"/>
        <v>1.243355518160179</v>
      </c>
      <c r="CU367" s="9"/>
      <c r="CV367" s="3"/>
      <c r="CW367" s="3">
        <f t="shared" si="866"/>
        <v>5.4825174896141647E-4</v>
      </c>
      <c r="CX367" s="3">
        <f t="shared" si="867"/>
        <v>0.97524863306213649</v>
      </c>
      <c r="CY367" s="3">
        <f t="shared" si="868"/>
        <v>8.4846294181927277E-4</v>
      </c>
      <c r="CZ367" s="10">
        <f t="shared" si="869"/>
        <v>0.3510554076047453</v>
      </c>
      <c r="DA367" s="3">
        <f t="shared" si="870"/>
        <v>0.98223706161876023</v>
      </c>
      <c r="DB367" s="3">
        <f t="shared" si="871"/>
        <v>8.4642876462142508E-4</v>
      </c>
      <c r="DC367" s="3">
        <f t="shared" si="872"/>
        <v>0.16334577514644352</v>
      </c>
      <c r="DD367" s="3">
        <f t="shared" si="873"/>
        <v>5.8641398553862054E-3</v>
      </c>
      <c r="DE367" s="3">
        <f t="shared" si="874"/>
        <v>2.403246773823386E-3</v>
      </c>
      <c r="DF367" s="10">
        <f t="shared" si="875"/>
        <v>49.341512077738351</v>
      </c>
      <c r="DG367" s="1">
        <f t="shared" si="876"/>
        <v>0.98447807558503364</v>
      </c>
    </row>
    <row r="368" spans="1:111" ht="13" x14ac:dyDescent="0.15">
      <c r="A368" s="1" t="s">
        <v>413</v>
      </c>
      <c r="B368" s="2" t="s">
        <v>515</v>
      </c>
      <c r="C368" s="2" t="s">
        <v>401</v>
      </c>
      <c r="D368" s="3" t="s">
        <v>530</v>
      </c>
      <c r="F368" s="3" t="s">
        <v>537</v>
      </c>
      <c r="G368" s="4" t="str">
        <f t="shared" si="678"/>
        <v>ok</v>
      </c>
      <c r="I368" s="5">
        <v>2.4E-2</v>
      </c>
      <c r="J368" s="5">
        <v>0.03</v>
      </c>
      <c r="K368" s="5"/>
      <c r="L368" s="5"/>
      <c r="M368" s="5">
        <v>0.16900000000000001</v>
      </c>
      <c r="N368" s="5">
        <v>3.6999999999999998E-2</v>
      </c>
      <c r="O368" s="5"/>
      <c r="P368" s="5">
        <v>0</v>
      </c>
      <c r="Q368" s="5">
        <v>0.64200000000000002</v>
      </c>
      <c r="R368" s="5">
        <v>64.344999999999999</v>
      </c>
      <c r="S368" s="5">
        <v>0.158</v>
      </c>
      <c r="T368" s="5"/>
      <c r="U368" s="5"/>
      <c r="V368" s="5">
        <v>32.987000000000002</v>
      </c>
      <c r="W368" s="5"/>
      <c r="X368" s="5">
        <v>0.57399999999999995</v>
      </c>
      <c r="Y368" s="5">
        <v>4.9000000000000002E-2</v>
      </c>
      <c r="Z368" s="5"/>
      <c r="AA368" s="5"/>
      <c r="AB368" s="5"/>
      <c r="AC368" s="5"/>
      <c r="AD368" s="5"/>
      <c r="AE368" s="5">
        <v>2.5999999999999999E-2</v>
      </c>
      <c r="AF368" s="5"/>
      <c r="AG368" s="5"/>
      <c r="AH368" s="5"/>
      <c r="AI368" s="4">
        <f t="shared" si="811"/>
        <v>99.040999999999997</v>
      </c>
      <c r="AJ368" s="1"/>
      <c r="AL368" s="6">
        <f t="shared" si="812"/>
        <v>2.1499822281967885E-2</v>
      </c>
      <c r="AM368" s="6">
        <f t="shared" si="813"/>
        <v>2.6438317889203228E-2</v>
      </c>
      <c r="AN368" s="6" t="str">
        <f t="shared" si="814"/>
        <v/>
      </c>
      <c r="AO368" s="6" t="str">
        <f t="shared" si="815"/>
        <v/>
      </c>
      <c r="AP368" s="6">
        <f t="shared" si="816"/>
        <v>0.13088664839450248</v>
      </c>
      <c r="AQ368" s="6">
        <f t="shared" si="817"/>
        <v>1.6881271438457454E-2</v>
      </c>
      <c r="AR368" s="6" t="str">
        <f t="shared" si="818"/>
        <v/>
      </c>
      <c r="AS368" s="6">
        <f t="shared" si="819"/>
        <v>0</v>
      </c>
      <c r="AT368" s="6">
        <f t="shared" si="820"/>
        <v>0.28107555539922835</v>
      </c>
      <c r="AU368" s="6">
        <f t="shared" si="821"/>
        <v>48.428423160531047</v>
      </c>
      <c r="AV368" s="6">
        <f t="shared" si="822"/>
        <v>3.752875841032232E-2</v>
      </c>
      <c r="AW368" s="6" t="str">
        <f t="shared" si="823"/>
        <v/>
      </c>
      <c r="AX368" s="6" t="str">
        <f t="shared" si="824"/>
        <v/>
      </c>
      <c r="AY368" s="6">
        <f t="shared" si="825"/>
        <v>50.628480468441644</v>
      </c>
      <c r="AZ368" s="6" t="str">
        <f t="shared" si="826"/>
        <v/>
      </c>
      <c r="BA368" s="6">
        <f t="shared" si="827"/>
        <v>0.37705245047430969</v>
      </c>
      <c r="BB368" s="6">
        <f t="shared" si="828"/>
        <v>1.9806101569411521E-2</v>
      </c>
      <c r="BC368" s="6" t="str">
        <f t="shared" si="829"/>
        <v/>
      </c>
      <c r="BD368" s="6" t="str">
        <f t="shared" si="830"/>
        <v/>
      </c>
      <c r="BE368" s="6" t="str">
        <f t="shared" si="831"/>
        <v/>
      </c>
      <c r="BF368" s="6" t="str">
        <f t="shared" si="832"/>
        <v/>
      </c>
      <c r="BG368" s="6" t="str">
        <f t="shared" si="833"/>
        <v/>
      </c>
      <c r="BH368" s="6">
        <f t="shared" si="834"/>
        <v>3.1927445169907358E-2</v>
      </c>
      <c r="BI368" s="6" t="str">
        <f t="shared" si="835"/>
        <v/>
      </c>
      <c r="BJ368" s="6" t="str">
        <f t="shared" si="836"/>
        <v/>
      </c>
      <c r="BK368" s="6" t="str">
        <f t="shared" si="837"/>
        <v/>
      </c>
      <c r="BM368" s="1">
        <v>2</v>
      </c>
      <c r="BN368" s="7">
        <f t="shared" si="838"/>
        <v>4.299964456393577E-4</v>
      </c>
      <c r="BO368" s="8">
        <f t="shared" si="839"/>
        <v>5.2876635778406459E-4</v>
      </c>
      <c r="BP368" s="8" t="str">
        <f t="shared" si="840"/>
        <v/>
      </c>
      <c r="BQ368" s="8" t="str">
        <f t="shared" si="841"/>
        <v/>
      </c>
      <c r="BR368" s="8">
        <f t="shared" si="842"/>
        <v>2.6177329678900496E-3</v>
      </c>
      <c r="BS368" s="8">
        <f t="shared" si="843"/>
        <v>3.3762542876914907E-4</v>
      </c>
      <c r="BT368" s="8" t="str">
        <f t="shared" si="844"/>
        <v/>
      </c>
      <c r="BU368" s="8">
        <f t="shared" si="845"/>
        <v>0</v>
      </c>
      <c r="BV368" s="8">
        <f t="shared" si="846"/>
        <v>5.6215111079845666E-3</v>
      </c>
      <c r="BW368" s="8">
        <f t="shared" si="847"/>
        <v>0.96856846321062096</v>
      </c>
      <c r="BX368" s="8">
        <f t="shared" si="848"/>
        <v>7.5057516820644645E-4</v>
      </c>
      <c r="BZ368" s="7" t="str">
        <f t="shared" si="849"/>
        <v/>
      </c>
      <c r="CA368" s="8" t="str">
        <f t="shared" si="850"/>
        <v/>
      </c>
      <c r="CB368" s="8">
        <f t="shared" si="851"/>
        <v>1.0125696093688328</v>
      </c>
      <c r="CD368" s="7" t="str">
        <f t="shared" si="852"/>
        <v/>
      </c>
      <c r="CE368" s="8">
        <f t="shared" si="853"/>
        <v>7.5410490094861941E-3</v>
      </c>
      <c r="CF368" s="8">
        <f t="shared" si="854"/>
        <v>3.9612203138823039E-4</v>
      </c>
      <c r="CG368" s="8" t="str">
        <f t="shared" si="855"/>
        <v/>
      </c>
      <c r="CH368" s="8" t="str">
        <f t="shared" si="856"/>
        <v/>
      </c>
      <c r="CI368" s="8" t="str">
        <f t="shared" si="857"/>
        <v/>
      </c>
      <c r="CJ368" s="8">
        <f t="shared" si="858"/>
        <v>7.9371710408744252E-3</v>
      </c>
      <c r="CK368" s="7" t="str">
        <f t="shared" si="859"/>
        <v/>
      </c>
      <c r="CL368" s="8" t="str">
        <f t="shared" si="860"/>
        <v/>
      </c>
      <c r="CM368" s="8">
        <f t="shared" si="861"/>
        <v>6.3854890339814716E-4</v>
      </c>
      <c r="CO368" s="8" t="str">
        <f t="shared" si="862"/>
        <v/>
      </c>
      <c r="CP368" s="8" t="str">
        <f t="shared" si="863"/>
        <v/>
      </c>
      <c r="CQ368" s="8" t="str">
        <f t="shared" si="864"/>
        <v/>
      </c>
      <c r="CT368" s="9">
        <f t="shared" si="865"/>
        <v>2.2000573079105976</v>
      </c>
      <c r="CU368" s="9"/>
      <c r="CV368" s="3"/>
      <c r="CW368" s="3">
        <f t="shared" si="866"/>
        <v>5.2220247664124702E-4</v>
      </c>
      <c r="CX368" s="3">
        <f t="shared" si="867"/>
        <v>0.95654506539492201</v>
      </c>
      <c r="CY368" s="3">
        <f t="shared" si="868"/>
        <v>7.4125784663269119E-4</v>
      </c>
      <c r="CZ368" s="10">
        <f t="shared" si="869"/>
        <v>0.3290136955703995</v>
      </c>
      <c r="DA368" s="3">
        <f t="shared" si="870"/>
        <v>0.96304365457883956</v>
      </c>
      <c r="DB368" s="3">
        <f t="shared" si="871"/>
        <v>7.3549258330758921E-4</v>
      </c>
      <c r="DC368" s="3">
        <f t="shared" si="872"/>
        <v>0.43438731045404355</v>
      </c>
      <c r="DD368" s="3">
        <f t="shared" si="873"/>
        <v>3.6314639314574751E-3</v>
      </c>
      <c r="DE368" s="3">
        <f t="shared" si="874"/>
        <v>7.8386423683226257E-3</v>
      </c>
      <c r="DF368" s="10">
        <f t="shared" si="875"/>
        <v>48.757436856101442</v>
      </c>
      <c r="DG368" s="1">
        <f t="shared" si="876"/>
        <v>0.97049109220654672</v>
      </c>
    </row>
    <row r="369" spans="1:111" ht="13" x14ac:dyDescent="0.15">
      <c r="A369" s="1" t="s">
        <v>413</v>
      </c>
      <c r="B369" s="2" t="s">
        <v>516</v>
      </c>
      <c r="C369" s="2" t="s">
        <v>402</v>
      </c>
      <c r="D369" s="3" t="s">
        <v>530</v>
      </c>
      <c r="G369" s="4" t="str">
        <f t="shared" si="678"/>
        <v>ok</v>
      </c>
      <c r="I369" s="5">
        <v>0</v>
      </c>
      <c r="J369" s="5">
        <v>2.3969999999999998</v>
      </c>
      <c r="K369" s="5"/>
      <c r="L369" s="5"/>
      <c r="M369" s="5">
        <v>0</v>
      </c>
      <c r="N369" s="5">
        <v>0</v>
      </c>
      <c r="O369" s="5"/>
      <c r="P369" s="5">
        <v>0.16200000000000001</v>
      </c>
      <c r="Q369" s="5">
        <v>0</v>
      </c>
      <c r="R369" s="5">
        <v>61.155999999999999</v>
      </c>
      <c r="S369" s="5">
        <v>1.49</v>
      </c>
      <c r="T369" s="5"/>
      <c r="U369" s="5"/>
      <c r="V369" s="5">
        <v>32.484000000000002</v>
      </c>
      <c r="W369" s="5"/>
      <c r="X369" s="5">
        <v>0.63300000000000001</v>
      </c>
      <c r="Y369" s="5">
        <v>0.45400000000000001</v>
      </c>
      <c r="Z369" s="5"/>
      <c r="AA369" s="5"/>
      <c r="AB369" s="5"/>
      <c r="AC369" s="5"/>
      <c r="AD369" s="5"/>
      <c r="AE369" s="5">
        <v>1.0999999999999999E-2</v>
      </c>
      <c r="AF369" s="5"/>
      <c r="AG369" s="5"/>
      <c r="AH369" s="5"/>
      <c r="AI369" s="4">
        <f t="shared" si="811"/>
        <v>98.786999999999978</v>
      </c>
      <c r="AJ369" s="1"/>
      <c r="AL369" s="6">
        <f t="shared" si="812"/>
        <v>0</v>
      </c>
      <c r="AM369" s="6">
        <f t="shared" si="813"/>
        <v>2.1336965419194445</v>
      </c>
      <c r="AN369" s="6" t="str">
        <f t="shared" si="814"/>
        <v/>
      </c>
      <c r="AO369" s="6" t="str">
        <f t="shared" si="815"/>
        <v/>
      </c>
      <c r="AP369" s="6">
        <f t="shared" si="816"/>
        <v>0</v>
      </c>
      <c r="AQ369" s="6">
        <f t="shared" si="817"/>
        <v>0</v>
      </c>
      <c r="AR369" s="6" t="str">
        <f t="shared" si="818"/>
        <v/>
      </c>
      <c r="AS369" s="6">
        <f t="shared" si="819"/>
        <v>3.9402023173073127E-2</v>
      </c>
      <c r="AT369" s="6">
        <f t="shared" si="820"/>
        <v>0</v>
      </c>
      <c r="AU369" s="6">
        <f t="shared" si="821"/>
        <v>46.49183086775583</v>
      </c>
      <c r="AV369" s="6">
        <f t="shared" si="822"/>
        <v>0.35747480006660953</v>
      </c>
      <c r="AW369" s="6" t="str">
        <f t="shared" si="823"/>
        <v/>
      </c>
      <c r="AX369" s="6" t="str">
        <f t="shared" si="824"/>
        <v/>
      </c>
      <c r="AY369" s="6">
        <f t="shared" si="825"/>
        <v>50.358597707483511</v>
      </c>
      <c r="AZ369" s="6" t="str">
        <f t="shared" si="826"/>
        <v/>
      </c>
      <c r="BA369" s="6">
        <f t="shared" si="827"/>
        <v>0.41999646892776743</v>
      </c>
      <c r="BB369" s="6">
        <f t="shared" si="828"/>
        <v>0.18535778394398988</v>
      </c>
      <c r="BC369" s="6" t="str">
        <f t="shared" si="829"/>
        <v/>
      </c>
      <c r="BD369" s="6" t="str">
        <f t="shared" si="830"/>
        <v/>
      </c>
      <c r="BE369" s="6" t="str">
        <f t="shared" si="831"/>
        <v/>
      </c>
      <c r="BF369" s="6" t="str">
        <f t="shared" si="832"/>
        <v/>
      </c>
      <c r="BG369" s="6" t="str">
        <f t="shared" si="833"/>
        <v/>
      </c>
      <c r="BH369" s="6">
        <f t="shared" si="834"/>
        <v>1.3643806729759796E-2</v>
      </c>
      <c r="BI369" s="6" t="str">
        <f t="shared" si="835"/>
        <v/>
      </c>
      <c r="BJ369" s="6" t="str">
        <f t="shared" si="836"/>
        <v/>
      </c>
      <c r="BK369" s="6" t="str">
        <f t="shared" si="837"/>
        <v/>
      </c>
      <c r="BM369" s="1">
        <v>2</v>
      </c>
      <c r="BN369" s="7">
        <f t="shared" si="838"/>
        <v>0</v>
      </c>
      <c r="BO369" s="8">
        <f t="shared" si="839"/>
        <v>4.2673930838388892E-2</v>
      </c>
      <c r="BP369" s="8" t="str">
        <f t="shared" si="840"/>
        <v/>
      </c>
      <c r="BQ369" s="8" t="str">
        <f t="shared" si="841"/>
        <v/>
      </c>
      <c r="BR369" s="8">
        <f t="shared" si="842"/>
        <v>0</v>
      </c>
      <c r="BS369" s="8">
        <f t="shared" si="843"/>
        <v>0</v>
      </c>
      <c r="BT369" s="8" t="str">
        <f t="shared" si="844"/>
        <v/>
      </c>
      <c r="BU369" s="8">
        <f t="shared" si="845"/>
        <v>7.8804046346146251E-4</v>
      </c>
      <c r="BV369" s="8">
        <f t="shared" si="846"/>
        <v>0</v>
      </c>
      <c r="BW369" s="8">
        <f t="shared" si="847"/>
        <v>0.92983661735511658</v>
      </c>
      <c r="BX369" s="8">
        <f t="shared" si="848"/>
        <v>7.1494960013321904E-3</v>
      </c>
      <c r="BZ369" s="7" t="str">
        <f t="shared" si="849"/>
        <v/>
      </c>
      <c r="CA369" s="8" t="str">
        <f t="shared" si="850"/>
        <v/>
      </c>
      <c r="CB369" s="8">
        <f t="shared" si="851"/>
        <v>1.0071719541496702</v>
      </c>
      <c r="CD369" s="7" t="str">
        <f t="shared" si="852"/>
        <v/>
      </c>
      <c r="CE369" s="8">
        <f t="shared" si="853"/>
        <v>8.3999293785553489E-3</v>
      </c>
      <c r="CF369" s="8">
        <f t="shared" si="854"/>
        <v>3.7071556788797976E-3</v>
      </c>
      <c r="CG369" s="8" t="str">
        <f t="shared" si="855"/>
        <v/>
      </c>
      <c r="CH369" s="8" t="str">
        <f t="shared" si="856"/>
        <v/>
      </c>
      <c r="CI369" s="8" t="str">
        <f t="shared" si="857"/>
        <v/>
      </c>
      <c r="CJ369" s="8">
        <f t="shared" si="858"/>
        <v>1.2107085057435147E-2</v>
      </c>
      <c r="CK369" s="7" t="str">
        <f t="shared" si="859"/>
        <v/>
      </c>
      <c r="CL369" s="8" t="str">
        <f t="shared" si="860"/>
        <v/>
      </c>
      <c r="CM369" s="8">
        <f t="shared" si="861"/>
        <v>2.728761345951959E-4</v>
      </c>
      <c r="CO369" s="8" t="str">
        <f t="shared" si="862"/>
        <v/>
      </c>
      <c r="CP369" s="8" t="str">
        <f t="shared" si="863"/>
        <v/>
      </c>
      <c r="CQ369" s="8" t="str">
        <f t="shared" si="864"/>
        <v/>
      </c>
      <c r="CT369" s="9">
        <f t="shared" si="865"/>
        <v>3.8667668397276813</v>
      </c>
      <c r="CU369" s="9"/>
      <c r="CV369" s="3"/>
      <c r="CW369" s="3">
        <f t="shared" si="866"/>
        <v>4.2370054748414245E-2</v>
      </c>
      <c r="CX369" s="3">
        <f t="shared" si="867"/>
        <v>0.92321535912917085</v>
      </c>
      <c r="CY369" s="3">
        <f t="shared" si="868"/>
        <v>7.0985852732250963E-3</v>
      </c>
      <c r="CZ369" s="10">
        <f t="shared" si="869"/>
        <v>2.1336965419194445</v>
      </c>
      <c r="DA369" s="3">
        <f t="shared" si="870"/>
        <v>0.96558541387758501</v>
      </c>
      <c r="DB369" s="3">
        <f t="shared" si="871"/>
        <v>7.0142676601039162E-3</v>
      </c>
      <c r="DC369" s="3">
        <f t="shared" si="872"/>
        <v>0.96282905293836696</v>
      </c>
      <c r="DD369" s="3">
        <f t="shared" si="873"/>
        <v>7.0142676601039154E-3</v>
      </c>
      <c r="DE369" s="3">
        <f t="shared" si="874"/>
        <v>1.2020871915220128E-2</v>
      </c>
      <c r="DF369" s="10">
        <f t="shared" si="875"/>
        <v>48.625527409675271</v>
      </c>
      <c r="DG369" s="1">
        <f t="shared" si="876"/>
        <v>0.97392552833763002</v>
      </c>
    </row>
    <row r="370" spans="1:111" ht="13" x14ac:dyDescent="0.15">
      <c r="A370" s="1" t="s">
        <v>413</v>
      </c>
      <c r="B370" s="2" t="s">
        <v>516</v>
      </c>
      <c r="C370" s="2" t="s">
        <v>404</v>
      </c>
      <c r="D370" s="3" t="s">
        <v>530</v>
      </c>
      <c r="G370" s="4" t="str">
        <f t="shared" si="678"/>
        <v>ok</v>
      </c>
      <c r="I370" s="5">
        <v>0</v>
      </c>
      <c r="J370" s="5">
        <v>1.9339999999999999</v>
      </c>
      <c r="K370" s="5"/>
      <c r="L370" s="5"/>
      <c r="M370" s="5">
        <v>0</v>
      </c>
      <c r="N370" s="5">
        <v>0</v>
      </c>
      <c r="O370" s="5"/>
      <c r="P370" s="5">
        <v>0</v>
      </c>
      <c r="Q370" s="5">
        <v>0</v>
      </c>
      <c r="R370" s="5">
        <v>62.268999999999998</v>
      </c>
      <c r="S370" s="5">
        <v>0.77400000000000002</v>
      </c>
      <c r="T370" s="5"/>
      <c r="U370" s="5"/>
      <c r="V370" s="5">
        <v>32.505000000000003</v>
      </c>
      <c r="W370" s="5"/>
      <c r="X370" s="5">
        <v>0.77600000000000002</v>
      </c>
      <c r="Y370" s="5">
        <v>0.27100000000000002</v>
      </c>
      <c r="Z370" s="5"/>
      <c r="AA370" s="5"/>
      <c r="AB370" s="5"/>
      <c r="AC370" s="5"/>
      <c r="AD370" s="5"/>
      <c r="AE370" s="5">
        <v>6.0000000000000001E-3</v>
      </c>
      <c r="AF370" s="5"/>
      <c r="AG370" s="5"/>
      <c r="AH370" s="5"/>
      <c r="AI370" s="4">
        <f t="shared" si="811"/>
        <v>98.534999999999997</v>
      </c>
      <c r="AJ370" s="1"/>
      <c r="AL370" s="6">
        <f t="shared" si="812"/>
        <v>0</v>
      </c>
      <c r="AM370" s="6">
        <f t="shared" si="813"/>
        <v>1.7169317252873211</v>
      </c>
      <c r="AN370" s="6" t="str">
        <f t="shared" si="814"/>
        <v/>
      </c>
      <c r="AO370" s="6" t="str">
        <f t="shared" si="815"/>
        <v/>
      </c>
      <c r="AP370" s="6">
        <f t="shared" si="816"/>
        <v>0</v>
      </c>
      <c r="AQ370" s="6">
        <f t="shared" si="817"/>
        <v>0</v>
      </c>
      <c r="AR370" s="6" t="str">
        <f t="shared" si="818"/>
        <v/>
      </c>
      <c r="AS370" s="6">
        <f t="shared" si="819"/>
        <v>0</v>
      </c>
      <c r="AT370" s="6">
        <f t="shared" si="820"/>
        <v>0</v>
      </c>
      <c r="AU370" s="6">
        <f t="shared" si="821"/>
        <v>47.210804921161198</v>
      </c>
      <c r="AV370" s="6">
        <f t="shared" si="822"/>
        <v>0.18519619549818464</v>
      </c>
      <c r="AW370" s="6" t="str">
        <f t="shared" si="823"/>
        <v/>
      </c>
      <c r="AX370" s="6" t="str">
        <f t="shared" si="824"/>
        <v/>
      </c>
      <c r="AY370" s="6">
        <f t="shared" si="825"/>
        <v>50.255804917833046</v>
      </c>
      <c r="AZ370" s="6" t="str">
        <f t="shared" si="826"/>
        <v/>
      </c>
      <c r="BA370" s="6">
        <f t="shared" si="827"/>
        <v>0.51349425240444324</v>
      </c>
      <c r="BB370" s="6">
        <f t="shared" si="828"/>
        <v>0.11034590047773242</v>
      </c>
      <c r="BC370" s="6" t="str">
        <f t="shared" si="829"/>
        <v/>
      </c>
      <c r="BD370" s="6" t="str">
        <f t="shared" si="830"/>
        <v/>
      </c>
      <c r="BE370" s="6" t="str">
        <f t="shared" si="831"/>
        <v/>
      </c>
      <c r="BF370" s="6" t="str">
        <f t="shared" si="832"/>
        <v/>
      </c>
      <c r="BG370" s="6" t="str">
        <f t="shared" si="833"/>
        <v/>
      </c>
      <c r="BH370" s="6">
        <f t="shared" si="834"/>
        <v>7.4220873380674828E-3</v>
      </c>
      <c r="BI370" s="6" t="str">
        <f t="shared" si="835"/>
        <v/>
      </c>
      <c r="BJ370" s="6" t="str">
        <f t="shared" si="836"/>
        <v/>
      </c>
      <c r="BK370" s="6" t="str">
        <f t="shared" si="837"/>
        <v/>
      </c>
      <c r="BM370" s="1">
        <v>2</v>
      </c>
      <c r="BN370" s="7">
        <f t="shared" si="838"/>
        <v>0</v>
      </c>
      <c r="BO370" s="8">
        <f t="shared" si="839"/>
        <v>3.4338634505746424E-2</v>
      </c>
      <c r="BP370" s="8" t="str">
        <f t="shared" si="840"/>
        <v/>
      </c>
      <c r="BQ370" s="8" t="str">
        <f t="shared" si="841"/>
        <v/>
      </c>
      <c r="BR370" s="8">
        <f t="shared" si="842"/>
        <v>0</v>
      </c>
      <c r="BS370" s="8">
        <f t="shared" si="843"/>
        <v>0</v>
      </c>
      <c r="BT370" s="8" t="str">
        <f t="shared" si="844"/>
        <v/>
      </c>
      <c r="BU370" s="8">
        <f t="shared" si="845"/>
        <v>0</v>
      </c>
      <c r="BV370" s="8">
        <f t="shared" si="846"/>
        <v>0</v>
      </c>
      <c r="BW370" s="8">
        <f t="shared" si="847"/>
        <v>0.94421609842322396</v>
      </c>
      <c r="BX370" s="8">
        <f t="shared" si="848"/>
        <v>3.703923909963693E-3</v>
      </c>
      <c r="BZ370" s="7" t="str">
        <f t="shared" si="849"/>
        <v/>
      </c>
      <c r="CA370" s="8" t="str">
        <f t="shared" si="850"/>
        <v/>
      </c>
      <c r="CB370" s="8">
        <f t="shared" si="851"/>
        <v>1.0051160983566609</v>
      </c>
      <c r="CD370" s="7" t="str">
        <f t="shared" si="852"/>
        <v/>
      </c>
      <c r="CE370" s="8">
        <f t="shared" si="853"/>
        <v>1.0269885048088866E-2</v>
      </c>
      <c r="CF370" s="8">
        <f t="shared" si="854"/>
        <v>2.2069180095546483E-3</v>
      </c>
      <c r="CG370" s="8" t="str">
        <f t="shared" si="855"/>
        <v/>
      </c>
      <c r="CH370" s="8" t="str">
        <f t="shared" si="856"/>
        <v/>
      </c>
      <c r="CI370" s="8" t="str">
        <f t="shared" si="857"/>
        <v/>
      </c>
      <c r="CJ370" s="8">
        <f t="shared" si="858"/>
        <v>1.2476803057643513E-2</v>
      </c>
      <c r="CK370" s="7" t="str">
        <f t="shared" si="859"/>
        <v/>
      </c>
      <c r="CL370" s="8" t="str">
        <f t="shared" si="860"/>
        <v/>
      </c>
      <c r="CM370" s="8">
        <f t="shared" si="861"/>
        <v>1.4844174676134967E-4</v>
      </c>
      <c r="CO370" s="8" t="str">
        <f t="shared" si="862"/>
        <v/>
      </c>
      <c r="CP370" s="8" t="str">
        <f t="shared" si="863"/>
        <v/>
      </c>
      <c r="CQ370" s="8" t="str">
        <f t="shared" si="864"/>
        <v/>
      </c>
      <c r="CT370" s="9">
        <f t="shared" si="865"/>
        <v>3.044999996671848</v>
      </c>
      <c r="CU370" s="9"/>
      <c r="CV370" s="3"/>
      <c r="CW370" s="3">
        <f t="shared" si="866"/>
        <v>3.4163848894559749E-2</v>
      </c>
      <c r="CX370" s="3">
        <f t="shared" si="867"/>
        <v>0.93940998454506208</v>
      </c>
      <c r="CY370" s="3">
        <f t="shared" si="868"/>
        <v>3.6850707256798629E-3</v>
      </c>
      <c r="CZ370" s="10">
        <f t="shared" si="869"/>
        <v>1.7169317252873211</v>
      </c>
      <c r="DA370" s="3">
        <f t="shared" si="870"/>
        <v>0.97357383343962189</v>
      </c>
      <c r="DB370" s="3">
        <f t="shared" si="871"/>
        <v>3.639887724074906E-3</v>
      </c>
      <c r="DC370" s="3">
        <f t="shared" si="872"/>
        <v>0.80903634838036032</v>
      </c>
      <c r="DD370" s="3">
        <f t="shared" si="873"/>
        <v>3.639887724074906E-3</v>
      </c>
      <c r="DE370" s="3">
        <f t="shared" si="874"/>
        <v>1.2413295417358021E-2</v>
      </c>
      <c r="DF370" s="10">
        <f t="shared" si="875"/>
        <v>48.927736646448523</v>
      </c>
      <c r="DG370" s="1">
        <f t="shared" si="876"/>
        <v>0.98379144418616138</v>
      </c>
    </row>
    <row r="371" spans="1:111" ht="13" x14ac:dyDescent="0.15">
      <c r="A371" s="1" t="s">
        <v>413</v>
      </c>
      <c r="B371" s="2" t="s">
        <v>516</v>
      </c>
      <c r="C371" s="2" t="s">
        <v>405</v>
      </c>
      <c r="D371" s="3" t="s">
        <v>530</v>
      </c>
      <c r="G371" s="4" t="str">
        <f t="shared" ref="G371:G388" si="877">IF(AND(AI371&lt;102,AI371&gt;98),"ok","fail")</f>
        <v>ok</v>
      </c>
      <c r="I371" s="5">
        <v>0</v>
      </c>
      <c r="J371" s="5">
        <v>0.83799999999999997</v>
      </c>
      <c r="K371" s="5"/>
      <c r="L371" s="5"/>
      <c r="M371" s="5">
        <v>0</v>
      </c>
      <c r="N371" s="5">
        <v>0</v>
      </c>
      <c r="O371" s="5"/>
      <c r="P371" s="5">
        <v>0.19500000000000001</v>
      </c>
      <c r="Q371" s="5">
        <v>0.111</v>
      </c>
      <c r="R371" s="5">
        <v>61.503</v>
      </c>
      <c r="S371" s="5">
        <v>2.4300000000000002</v>
      </c>
      <c r="T371" s="5"/>
      <c r="U371" s="5"/>
      <c r="V371" s="5">
        <v>31.462</v>
      </c>
      <c r="W371" s="5"/>
      <c r="X371" s="5">
        <v>0.93100000000000005</v>
      </c>
      <c r="Y371" s="5">
        <v>0.622</v>
      </c>
      <c r="Z371" s="5"/>
      <c r="AA371" s="5"/>
      <c r="AB371" s="5"/>
      <c r="AC371" s="5"/>
      <c r="AD371" s="5"/>
      <c r="AE371" s="5">
        <v>1.7000000000000001E-2</v>
      </c>
      <c r="AF371" s="5"/>
      <c r="AG371" s="5"/>
      <c r="AH371" s="5"/>
      <c r="AI371" s="4">
        <f t="shared" si="811"/>
        <v>98.108999999999995</v>
      </c>
      <c r="AJ371" s="1"/>
      <c r="AL371" s="6">
        <f t="shared" si="812"/>
        <v>0</v>
      </c>
      <c r="AM371" s="6">
        <f t="shared" si="813"/>
        <v>0.76235343579040782</v>
      </c>
      <c r="AN371" s="6" t="str">
        <f t="shared" si="814"/>
        <v/>
      </c>
      <c r="AO371" s="6" t="str">
        <f t="shared" si="815"/>
        <v/>
      </c>
      <c r="AP371" s="6">
        <f t="shared" si="816"/>
        <v>0</v>
      </c>
      <c r="AQ371" s="6">
        <f t="shared" si="817"/>
        <v>0</v>
      </c>
      <c r="AR371" s="6" t="str">
        <f t="shared" si="818"/>
        <v/>
      </c>
      <c r="AS371" s="6">
        <f t="shared" si="819"/>
        <v>4.8471431166631794E-2</v>
      </c>
      <c r="AT371" s="6">
        <f t="shared" si="820"/>
        <v>5.0166153891274677E-2</v>
      </c>
      <c r="AU371" s="6">
        <f t="shared" si="821"/>
        <v>47.783900956631385</v>
      </c>
      <c r="AV371" s="6">
        <f t="shared" si="822"/>
        <v>0.59581737129661683</v>
      </c>
      <c r="AW371" s="6" t="str">
        <f t="shared" si="823"/>
        <v/>
      </c>
      <c r="AX371" s="6" t="str">
        <f t="shared" si="824"/>
        <v/>
      </c>
      <c r="AY371" s="6">
        <f t="shared" si="825"/>
        <v>49.846902586000184</v>
      </c>
      <c r="AZ371" s="6" t="str">
        <f t="shared" si="826"/>
        <v/>
      </c>
      <c r="BA371" s="6">
        <f t="shared" si="827"/>
        <v>0.63130515273898136</v>
      </c>
      <c r="BB371" s="6">
        <f t="shared" si="828"/>
        <v>0.25953329731378499</v>
      </c>
      <c r="BC371" s="6" t="str">
        <f t="shared" si="829"/>
        <v/>
      </c>
      <c r="BD371" s="6" t="str">
        <f t="shared" si="830"/>
        <v/>
      </c>
      <c r="BE371" s="6" t="str">
        <f t="shared" si="831"/>
        <v/>
      </c>
      <c r="BF371" s="6" t="str">
        <f t="shared" si="832"/>
        <v/>
      </c>
      <c r="BG371" s="6" t="str">
        <f t="shared" si="833"/>
        <v/>
      </c>
      <c r="BH371" s="6">
        <f t="shared" si="834"/>
        <v>2.1549615170738078E-2</v>
      </c>
      <c r="BI371" s="6" t="str">
        <f t="shared" si="835"/>
        <v/>
      </c>
      <c r="BJ371" s="6" t="str">
        <f t="shared" si="836"/>
        <v/>
      </c>
      <c r="BK371" s="6" t="str">
        <f t="shared" si="837"/>
        <v/>
      </c>
      <c r="BM371" s="1">
        <v>2</v>
      </c>
      <c r="BN371" s="7">
        <f t="shared" si="838"/>
        <v>0</v>
      </c>
      <c r="BO371" s="8">
        <f t="shared" si="839"/>
        <v>1.5247068715808157E-2</v>
      </c>
      <c r="BP371" s="8" t="str">
        <f t="shared" si="840"/>
        <v/>
      </c>
      <c r="BQ371" s="8" t="str">
        <f t="shared" si="841"/>
        <v/>
      </c>
      <c r="BR371" s="8">
        <f t="shared" si="842"/>
        <v>0</v>
      </c>
      <c r="BS371" s="8">
        <f t="shared" si="843"/>
        <v>0</v>
      </c>
      <c r="BT371" s="8" t="str">
        <f t="shared" si="844"/>
        <v/>
      </c>
      <c r="BU371" s="8">
        <f t="shared" si="845"/>
        <v>9.6942862333263588E-4</v>
      </c>
      <c r="BV371" s="8">
        <f t="shared" si="846"/>
        <v>1.0033230778254936E-3</v>
      </c>
      <c r="BW371" s="8">
        <f t="shared" si="847"/>
        <v>0.95567801913262773</v>
      </c>
      <c r="BX371" s="8">
        <f t="shared" si="848"/>
        <v>1.1916347425932337E-2</v>
      </c>
      <c r="BZ371" s="7" t="str">
        <f t="shared" si="849"/>
        <v/>
      </c>
      <c r="CA371" s="8" t="str">
        <f t="shared" si="850"/>
        <v/>
      </c>
      <c r="CB371" s="8">
        <f t="shared" si="851"/>
        <v>0.99693805172000372</v>
      </c>
      <c r="CD371" s="7" t="str">
        <f t="shared" si="852"/>
        <v/>
      </c>
      <c r="CE371" s="8">
        <f t="shared" si="853"/>
        <v>1.2626103054779627E-2</v>
      </c>
      <c r="CF371" s="8">
        <f t="shared" si="854"/>
        <v>5.1906659462756998E-3</v>
      </c>
      <c r="CG371" s="8" t="str">
        <f t="shared" si="855"/>
        <v/>
      </c>
      <c r="CH371" s="8" t="str">
        <f t="shared" si="856"/>
        <v/>
      </c>
      <c r="CI371" s="8" t="str">
        <f t="shared" si="857"/>
        <v/>
      </c>
      <c r="CJ371" s="8">
        <f t="shared" si="858"/>
        <v>1.7816769001055326E-2</v>
      </c>
      <c r="CK371" s="7" t="str">
        <f t="shared" si="859"/>
        <v/>
      </c>
      <c r="CL371" s="8" t="str">
        <f t="shared" si="860"/>
        <v/>
      </c>
      <c r="CM371" s="8">
        <f t="shared" si="861"/>
        <v>4.3099230341476157E-4</v>
      </c>
      <c r="CO371" s="8" t="str">
        <f t="shared" si="862"/>
        <v/>
      </c>
      <c r="CP371" s="8" t="str">
        <f t="shared" si="863"/>
        <v/>
      </c>
      <c r="CQ371" s="8" t="str">
        <f t="shared" si="864"/>
        <v/>
      </c>
      <c r="CT371" s="9">
        <f t="shared" si="865"/>
        <v>2.0630016293687987</v>
      </c>
      <c r="CU371" s="9"/>
      <c r="CV371" s="3"/>
      <c r="CW371" s="3">
        <f t="shared" si="866"/>
        <v>1.5293897839993765E-2</v>
      </c>
      <c r="CX371" s="3">
        <f t="shared" si="867"/>
        <v>0.95861324330414455</v>
      </c>
      <c r="CY371" s="3">
        <f t="shared" si="868"/>
        <v>1.1952946730615031E-2</v>
      </c>
      <c r="CZ371" s="10">
        <f t="shared" si="869"/>
        <v>0.81251958968168247</v>
      </c>
      <c r="DA371" s="3">
        <f t="shared" si="870"/>
        <v>0.97491354578091038</v>
      </c>
      <c r="DB371" s="3">
        <f t="shared" si="871"/>
        <v>1.1743080380209362E-2</v>
      </c>
      <c r="DC371" s="3">
        <f t="shared" si="872"/>
        <v>1.486655821349383</v>
      </c>
      <c r="DD371" s="3">
        <f t="shared" si="873"/>
        <v>1.1743080380209362E-2</v>
      </c>
      <c r="DE371" s="3">
        <f t="shared" si="874"/>
        <v>1.7871490580900488E-2</v>
      </c>
      <c r="DF371" s="10">
        <f t="shared" si="875"/>
        <v>48.59642054631307</v>
      </c>
      <c r="DG371" s="1">
        <f t="shared" si="876"/>
        <v>0.98757842805017071</v>
      </c>
    </row>
    <row r="372" spans="1:111" ht="13" x14ac:dyDescent="0.15">
      <c r="A372" s="1" t="s">
        <v>413</v>
      </c>
      <c r="B372" s="2" t="s">
        <v>516</v>
      </c>
      <c r="C372" s="2" t="s">
        <v>406</v>
      </c>
      <c r="D372" s="3" t="s">
        <v>530</v>
      </c>
      <c r="G372" s="4" t="str">
        <f t="shared" si="877"/>
        <v>ok</v>
      </c>
      <c r="I372" s="5">
        <v>0</v>
      </c>
      <c r="J372" s="5">
        <v>0.93899999999999995</v>
      </c>
      <c r="K372" s="5"/>
      <c r="L372" s="5"/>
      <c r="M372" s="5">
        <v>0</v>
      </c>
      <c r="N372" s="5">
        <v>0</v>
      </c>
      <c r="O372" s="5"/>
      <c r="P372" s="5">
        <v>0.23300000000000001</v>
      </c>
      <c r="Q372" s="5">
        <v>0</v>
      </c>
      <c r="R372" s="5">
        <v>61.472999999999999</v>
      </c>
      <c r="S372" s="5">
        <v>2.2320000000000002</v>
      </c>
      <c r="T372" s="5"/>
      <c r="U372" s="5"/>
      <c r="V372" s="5">
        <v>31.702000000000002</v>
      </c>
      <c r="W372" s="5"/>
      <c r="X372" s="5">
        <v>1.0580000000000001</v>
      </c>
      <c r="Y372" s="5">
        <v>0.69399999999999995</v>
      </c>
      <c r="Z372" s="5"/>
      <c r="AA372" s="5"/>
      <c r="AB372" s="5"/>
      <c r="AC372" s="5"/>
      <c r="AD372" s="5"/>
      <c r="AE372" s="5">
        <v>1.9E-2</v>
      </c>
      <c r="AF372" s="5"/>
      <c r="AG372" s="5"/>
      <c r="AH372" s="5"/>
      <c r="AI372" s="4">
        <f t="shared" si="811"/>
        <v>98.350000000000009</v>
      </c>
      <c r="AJ372" s="1"/>
      <c r="AL372" s="6">
        <f t="shared" si="812"/>
        <v>0</v>
      </c>
      <c r="AM372" s="6">
        <f t="shared" si="813"/>
        <v>0.85017022150996013</v>
      </c>
      <c r="AN372" s="6" t="str">
        <f t="shared" si="814"/>
        <v/>
      </c>
      <c r="AO372" s="6" t="str">
        <f t="shared" si="815"/>
        <v/>
      </c>
      <c r="AP372" s="6">
        <f t="shared" si="816"/>
        <v>0</v>
      </c>
      <c r="AQ372" s="6">
        <f t="shared" si="817"/>
        <v>0</v>
      </c>
      <c r="AR372" s="6" t="str">
        <f t="shared" si="818"/>
        <v/>
      </c>
      <c r="AS372" s="6">
        <f t="shared" si="819"/>
        <v>5.7641477724443349E-2</v>
      </c>
      <c r="AT372" s="6">
        <f t="shared" si="820"/>
        <v>0</v>
      </c>
      <c r="AU372" s="6">
        <f t="shared" si="821"/>
        <v>47.533266784664555</v>
      </c>
      <c r="AV372" s="6">
        <f t="shared" si="822"/>
        <v>0.54466445161172938</v>
      </c>
      <c r="AW372" s="6" t="str">
        <f t="shared" si="823"/>
        <v/>
      </c>
      <c r="AX372" s="6" t="str">
        <f t="shared" si="824"/>
        <v/>
      </c>
      <c r="AY372" s="6">
        <f t="shared" si="825"/>
        <v>49.988081070848231</v>
      </c>
      <c r="AZ372" s="6" t="str">
        <f t="shared" si="826"/>
        <v/>
      </c>
      <c r="BA372" s="6">
        <f t="shared" si="827"/>
        <v>0.7140083230821469</v>
      </c>
      <c r="BB372" s="6">
        <f t="shared" si="828"/>
        <v>0.28819744326933194</v>
      </c>
      <c r="BC372" s="6" t="str">
        <f t="shared" si="829"/>
        <v/>
      </c>
      <c r="BD372" s="6" t="str">
        <f t="shared" si="830"/>
        <v/>
      </c>
      <c r="BE372" s="6" t="str">
        <f t="shared" si="831"/>
        <v/>
      </c>
      <c r="BF372" s="6" t="str">
        <f t="shared" si="832"/>
        <v/>
      </c>
      <c r="BG372" s="6" t="str">
        <f t="shared" si="833"/>
        <v/>
      </c>
      <c r="BH372" s="6">
        <f t="shared" si="834"/>
        <v>2.3970227289592819E-2</v>
      </c>
      <c r="BI372" s="6" t="str">
        <f t="shared" si="835"/>
        <v/>
      </c>
      <c r="BJ372" s="6" t="str">
        <f t="shared" si="836"/>
        <v/>
      </c>
      <c r="BK372" s="6" t="str">
        <f t="shared" si="837"/>
        <v/>
      </c>
      <c r="BM372" s="1">
        <v>2</v>
      </c>
      <c r="BN372" s="7">
        <f t="shared" si="838"/>
        <v>0</v>
      </c>
      <c r="BO372" s="8">
        <f t="shared" si="839"/>
        <v>1.7003404430199202E-2</v>
      </c>
      <c r="BP372" s="8" t="str">
        <f t="shared" si="840"/>
        <v/>
      </c>
      <c r="BQ372" s="8" t="str">
        <f t="shared" si="841"/>
        <v/>
      </c>
      <c r="BR372" s="8">
        <f t="shared" si="842"/>
        <v>0</v>
      </c>
      <c r="BS372" s="8">
        <f t="shared" si="843"/>
        <v>0</v>
      </c>
      <c r="BT372" s="8" t="str">
        <f t="shared" si="844"/>
        <v/>
      </c>
      <c r="BU372" s="8">
        <f t="shared" si="845"/>
        <v>1.1528295544888669E-3</v>
      </c>
      <c r="BV372" s="8">
        <f t="shared" si="846"/>
        <v>0</v>
      </c>
      <c r="BW372" s="8">
        <f t="shared" si="847"/>
        <v>0.95066533569329115</v>
      </c>
      <c r="BX372" s="8">
        <f t="shared" si="848"/>
        <v>1.0893289032234587E-2</v>
      </c>
      <c r="BZ372" s="7" t="str">
        <f t="shared" si="849"/>
        <v/>
      </c>
      <c r="CA372" s="8" t="str">
        <f t="shared" si="850"/>
        <v/>
      </c>
      <c r="CB372" s="8">
        <f t="shared" si="851"/>
        <v>0.99976162141696467</v>
      </c>
      <c r="CD372" s="7" t="str">
        <f t="shared" si="852"/>
        <v/>
      </c>
      <c r="CE372" s="8">
        <f t="shared" si="853"/>
        <v>1.4280166461642938E-2</v>
      </c>
      <c r="CF372" s="8">
        <f t="shared" si="854"/>
        <v>5.7639488653866387E-3</v>
      </c>
      <c r="CG372" s="8" t="str">
        <f t="shared" si="855"/>
        <v/>
      </c>
      <c r="CH372" s="8" t="str">
        <f t="shared" si="856"/>
        <v/>
      </c>
      <c r="CI372" s="8" t="str">
        <f t="shared" si="857"/>
        <v/>
      </c>
      <c r="CJ372" s="8">
        <f t="shared" si="858"/>
        <v>2.0044115327029578E-2</v>
      </c>
      <c r="CK372" s="7" t="str">
        <f t="shared" si="859"/>
        <v/>
      </c>
      <c r="CL372" s="8" t="str">
        <f t="shared" si="860"/>
        <v/>
      </c>
      <c r="CM372" s="8">
        <f t="shared" si="861"/>
        <v>4.7940454579185638E-4</v>
      </c>
      <c r="CO372" s="8" t="str">
        <f t="shared" si="862"/>
        <v/>
      </c>
      <c r="CP372" s="8" t="str">
        <f t="shared" si="863"/>
        <v/>
      </c>
      <c r="CQ372" s="8" t="str">
        <f t="shared" si="864"/>
        <v/>
      </c>
      <c r="CT372" s="9">
        <f t="shared" si="865"/>
        <v>2.4548142861836766</v>
      </c>
      <c r="CU372" s="9"/>
      <c r="CV372" s="3"/>
      <c r="CW372" s="3">
        <f t="shared" si="866"/>
        <v>1.7007458644091814E-2</v>
      </c>
      <c r="CX372" s="3">
        <f t="shared" si="867"/>
        <v>0.95089200798277373</v>
      </c>
      <c r="CY372" s="3">
        <f t="shared" si="868"/>
        <v>1.0895886378190335E-2</v>
      </c>
      <c r="CZ372" s="10">
        <f t="shared" si="869"/>
        <v>0.85017022150996013</v>
      </c>
      <c r="DA372" s="3">
        <f t="shared" si="870"/>
        <v>0.96789946662686555</v>
      </c>
      <c r="DB372" s="3">
        <f t="shared" si="871"/>
        <v>1.0681729509596956E-2</v>
      </c>
      <c r="DC372" s="3">
        <f t="shared" si="872"/>
        <v>1.5468702179632083</v>
      </c>
      <c r="DD372" s="3">
        <f t="shared" si="873"/>
        <v>1.0681729509596956E-2</v>
      </c>
      <c r="DE372" s="3">
        <f t="shared" si="874"/>
        <v>2.0048894554104808E-2</v>
      </c>
      <c r="DF372" s="10">
        <f t="shared" si="875"/>
        <v>48.383437006174518</v>
      </c>
      <c r="DG372" s="1">
        <f t="shared" si="876"/>
        <v>0.98218303798600981</v>
      </c>
    </row>
    <row r="373" spans="1:111" ht="13" x14ac:dyDescent="0.15">
      <c r="A373" s="1" t="s">
        <v>413</v>
      </c>
      <c r="B373" s="2" t="s">
        <v>516</v>
      </c>
      <c r="C373" s="2" t="s">
        <v>407</v>
      </c>
      <c r="D373" s="3" t="s">
        <v>530</v>
      </c>
      <c r="G373" s="4" t="str">
        <f t="shared" si="877"/>
        <v>ok</v>
      </c>
      <c r="I373" s="5">
        <v>0</v>
      </c>
      <c r="J373" s="5">
        <v>0.98299999999999998</v>
      </c>
      <c r="K373" s="5"/>
      <c r="L373" s="5"/>
      <c r="M373" s="5">
        <v>0.11899999999999999</v>
      </c>
      <c r="N373" s="5">
        <v>0</v>
      </c>
      <c r="O373" s="5"/>
      <c r="P373" s="5">
        <v>0.20100000000000001</v>
      </c>
      <c r="Q373" s="5">
        <v>0</v>
      </c>
      <c r="R373" s="5">
        <v>63.250999999999998</v>
      </c>
      <c r="S373" s="5">
        <v>1.2490000000000001</v>
      </c>
      <c r="T373" s="5"/>
      <c r="U373" s="5"/>
      <c r="V373" s="5">
        <v>32.15</v>
      </c>
      <c r="W373" s="5"/>
      <c r="X373" s="5">
        <v>0.65800000000000003</v>
      </c>
      <c r="Y373" s="5">
        <v>0.40100000000000002</v>
      </c>
      <c r="Z373" s="5"/>
      <c r="AA373" s="5"/>
      <c r="AB373" s="5"/>
      <c r="AC373" s="5"/>
      <c r="AD373" s="5"/>
      <c r="AE373" s="5">
        <v>0.01</v>
      </c>
      <c r="AF373" s="5"/>
      <c r="AG373" s="5"/>
      <c r="AH373" s="5"/>
      <c r="AI373" s="4">
        <f t="shared" si="811"/>
        <v>99.022000000000006</v>
      </c>
      <c r="AJ373" s="1"/>
      <c r="AL373" s="6">
        <f t="shared" si="812"/>
        <v>0</v>
      </c>
      <c r="AM373" s="6">
        <f t="shared" si="813"/>
        <v>0.87629394516026549</v>
      </c>
      <c r="AN373" s="6" t="str">
        <f t="shared" si="814"/>
        <v/>
      </c>
      <c r="AO373" s="6" t="str">
        <f t="shared" si="815"/>
        <v/>
      </c>
      <c r="AP373" s="6">
        <f t="shared" si="816"/>
        <v>9.3226489587929312E-2</v>
      </c>
      <c r="AQ373" s="6">
        <f t="shared" si="817"/>
        <v>0</v>
      </c>
      <c r="AR373" s="6" t="str">
        <f t="shared" si="818"/>
        <v/>
      </c>
      <c r="AS373" s="6">
        <f t="shared" si="819"/>
        <v>4.8958853455398785E-2</v>
      </c>
      <c r="AT373" s="6">
        <f t="shared" si="820"/>
        <v>0</v>
      </c>
      <c r="AU373" s="6">
        <f t="shared" si="821"/>
        <v>48.154474415392968</v>
      </c>
      <c r="AV373" s="6">
        <f t="shared" si="822"/>
        <v>0.30009121068775518</v>
      </c>
      <c r="AW373" s="6" t="str">
        <f t="shared" si="823"/>
        <v/>
      </c>
      <c r="AX373" s="6" t="str">
        <f t="shared" si="824"/>
        <v/>
      </c>
      <c r="AY373" s="6">
        <f t="shared" si="825"/>
        <v>49.913356698513354</v>
      </c>
      <c r="AZ373" s="6" t="str">
        <f t="shared" si="826"/>
        <v/>
      </c>
      <c r="BA373" s="6">
        <f t="shared" si="827"/>
        <v>0.4372194730449514</v>
      </c>
      <c r="BB373" s="6">
        <f t="shared" si="828"/>
        <v>0.16395739975050022</v>
      </c>
      <c r="BC373" s="6" t="str">
        <f t="shared" si="829"/>
        <v/>
      </c>
      <c r="BD373" s="6" t="str">
        <f t="shared" si="830"/>
        <v/>
      </c>
      <c r="BE373" s="6" t="str">
        <f t="shared" si="831"/>
        <v/>
      </c>
      <c r="BF373" s="6" t="str">
        <f t="shared" si="832"/>
        <v/>
      </c>
      <c r="BG373" s="6" t="str">
        <f t="shared" si="833"/>
        <v/>
      </c>
      <c r="BH373" s="6">
        <f t="shared" si="834"/>
        <v>1.2421514406895118E-2</v>
      </c>
      <c r="BI373" s="6" t="str">
        <f t="shared" si="835"/>
        <v/>
      </c>
      <c r="BJ373" s="6" t="str">
        <f t="shared" si="836"/>
        <v/>
      </c>
      <c r="BK373" s="6" t="str">
        <f t="shared" si="837"/>
        <v/>
      </c>
      <c r="BM373" s="1">
        <v>2</v>
      </c>
      <c r="BN373" s="7">
        <f t="shared" si="838"/>
        <v>0</v>
      </c>
      <c r="BO373" s="8">
        <f t="shared" si="839"/>
        <v>1.7525878903205311E-2</v>
      </c>
      <c r="BP373" s="8" t="str">
        <f t="shared" si="840"/>
        <v/>
      </c>
      <c r="BQ373" s="8" t="str">
        <f t="shared" si="841"/>
        <v/>
      </c>
      <c r="BR373" s="8">
        <f t="shared" si="842"/>
        <v>1.8645297917585862E-3</v>
      </c>
      <c r="BS373" s="8">
        <f t="shared" si="843"/>
        <v>0</v>
      </c>
      <c r="BT373" s="8" t="str">
        <f t="shared" si="844"/>
        <v/>
      </c>
      <c r="BU373" s="8">
        <f t="shared" si="845"/>
        <v>9.7917706910797576E-4</v>
      </c>
      <c r="BV373" s="8">
        <f t="shared" si="846"/>
        <v>0</v>
      </c>
      <c r="BW373" s="8">
        <f t="shared" si="847"/>
        <v>0.96308948830785934</v>
      </c>
      <c r="BX373" s="8">
        <f t="shared" si="848"/>
        <v>6.0018242137551032E-3</v>
      </c>
      <c r="BZ373" s="7" t="str">
        <f t="shared" si="849"/>
        <v/>
      </c>
      <c r="CA373" s="8" t="str">
        <f t="shared" si="850"/>
        <v/>
      </c>
      <c r="CB373" s="8">
        <f t="shared" si="851"/>
        <v>0.99826713397026712</v>
      </c>
      <c r="CD373" s="7" t="str">
        <f t="shared" si="852"/>
        <v/>
      </c>
      <c r="CE373" s="8">
        <f t="shared" si="853"/>
        <v>8.7443894608990273E-3</v>
      </c>
      <c r="CF373" s="8">
        <f t="shared" si="854"/>
        <v>3.2791479950100046E-3</v>
      </c>
      <c r="CG373" s="8" t="str">
        <f t="shared" si="855"/>
        <v/>
      </c>
      <c r="CH373" s="8" t="str">
        <f t="shared" si="856"/>
        <v/>
      </c>
      <c r="CI373" s="8" t="str">
        <f t="shared" si="857"/>
        <v/>
      </c>
      <c r="CJ373" s="8">
        <f t="shared" si="858"/>
        <v>1.2023537455909032E-2</v>
      </c>
      <c r="CK373" s="7" t="str">
        <f t="shared" si="859"/>
        <v/>
      </c>
      <c r="CL373" s="8" t="str">
        <f t="shared" si="860"/>
        <v/>
      </c>
      <c r="CM373" s="8">
        <f t="shared" si="861"/>
        <v>2.4843028813790238E-4</v>
      </c>
      <c r="CO373" s="8" t="str">
        <f t="shared" si="862"/>
        <v/>
      </c>
      <c r="CP373" s="8" t="str">
        <f t="shared" si="863"/>
        <v/>
      </c>
      <c r="CQ373" s="8" t="str">
        <f t="shared" si="864"/>
        <v/>
      </c>
      <c r="CT373" s="9">
        <f t="shared" si="865"/>
        <v>1.7588822831203856</v>
      </c>
      <c r="CU373" s="9"/>
      <c r="CV373" s="3"/>
      <c r="CW373" s="3">
        <f t="shared" si="866"/>
        <v>1.7556301621893634E-2</v>
      </c>
      <c r="CX373" s="3">
        <f t="shared" si="867"/>
        <v>0.96476129037475111</v>
      </c>
      <c r="CY373" s="3">
        <f t="shared" si="868"/>
        <v>6.012242624762066E-3</v>
      </c>
      <c r="CZ373" s="10">
        <f t="shared" si="869"/>
        <v>0.87629394516026549</v>
      </c>
      <c r="DA373" s="3">
        <f t="shared" si="870"/>
        <v>0.9823175919966447</v>
      </c>
      <c r="DB373" s="3">
        <f t="shared" si="871"/>
        <v>5.9406905195735727E-3</v>
      </c>
      <c r="DC373" s="3">
        <f t="shared" si="872"/>
        <v>0.90126808348320675</v>
      </c>
      <c r="DD373" s="3">
        <f t="shared" si="873"/>
        <v>7.7862284865098837E-3</v>
      </c>
      <c r="DE373" s="3">
        <f t="shared" si="874"/>
        <v>1.2044408802771571E-2</v>
      </c>
      <c r="DF373" s="10">
        <f t="shared" si="875"/>
        <v>49.030768360553232</v>
      </c>
      <c r="DG373" s="1">
        <f t="shared" si="876"/>
        <v>0.99107716061644002</v>
      </c>
    </row>
    <row r="374" spans="1:111" ht="13" x14ac:dyDescent="0.15">
      <c r="A374" s="1" t="s">
        <v>413</v>
      </c>
      <c r="B374" s="2" t="s">
        <v>516</v>
      </c>
      <c r="C374" s="2" t="s">
        <v>408</v>
      </c>
      <c r="D374" s="3" t="s">
        <v>530</v>
      </c>
      <c r="G374" s="4" t="str">
        <f t="shared" si="877"/>
        <v>ok</v>
      </c>
      <c r="I374" s="5">
        <v>0</v>
      </c>
      <c r="J374" s="5">
        <v>2.302</v>
      </c>
      <c r="K374" s="5"/>
      <c r="L374" s="5"/>
      <c r="M374" s="5">
        <v>0.11600000000000001</v>
      </c>
      <c r="N374" s="5">
        <v>0</v>
      </c>
      <c r="O374" s="5"/>
      <c r="P374" s="5">
        <v>0</v>
      </c>
      <c r="Q374" s="5">
        <v>0.44600000000000001</v>
      </c>
      <c r="R374" s="5">
        <v>61.744</v>
      </c>
      <c r="S374" s="5">
        <v>1.05</v>
      </c>
      <c r="T374" s="5"/>
      <c r="U374" s="5"/>
      <c r="V374" s="5">
        <v>32.402999999999999</v>
      </c>
      <c r="W374" s="5"/>
      <c r="X374" s="5">
        <v>0.46</v>
      </c>
      <c r="Y374" s="5">
        <v>0.28000000000000003</v>
      </c>
      <c r="Z374" s="5"/>
      <c r="AA374" s="5"/>
      <c r="AB374" s="5"/>
      <c r="AC374" s="5"/>
      <c r="AD374" s="5"/>
      <c r="AE374" s="5">
        <v>0</v>
      </c>
      <c r="AF374" s="5"/>
      <c r="AG374" s="5"/>
      <c r="AH374" s="5"/>
      <c r="AI374" s="4">
        <f t="shared" si="811"/>
        <v>98.801000000000002</v>
      </c>
      <c r="AJ374" s="1"/>
      <c r="AL374" s="6">
        <f t="shared" si="812"/>
        <v>0</v>
      </c>
      <c r="AM374" s="6">
        <f t="shared" si="813"/>
        <v>2.0454417849958033</v>
      </c>
      <c r="AN374" s="6" t="str">
        <f t="shared" si="814"/>
        <v/>
      </c>
      <c r="AO374" s="6" t="str">
        <f t="shared" si="815"/>
        <v/>
      </c>
      <c r="AP374" s="6">
        <f t="shared" si="816"/>
        <v>9.0580741266986398E-2</v>
      </c>
      <c r="AQ374" s="6">
        <f t="shared" si="817"/>
        <v>0</v>
      </c>
      <c r="AR374" s="6" t="str">
        <f t="shared" si="818"/>
        <v/>
      </c>
      <c r="AS374" s="6">
        <f t="shared" si="819"/>
        <v>0</v>
      </c>
      <c r="AT374" s="6">
        <f t="shared" si="820"/>
        <v>0.19687571438969459</v>
      </c>
      <c r="AU374" s="6">
        <f t="shared" si="821"/>
        <v>46.854307501591713</v>
      </c>
      <c r="AV374" s="6">
        <f t="shared" si="822"/>
        <v>0.25145811034563947</v>
      </c>
      <c r="AW374" s="6" t="str">
        <f t="shared" si="823"/>
        <v/>
      </c>
      <c r="AX374" s="6" t="str">
        <f t="shared" si="824"/>
        <v/>
      </c>
      <c r="AY374" s="6">
        <f t="shared" si="825"/>
        <v>50.142563385118336</v>
      </c>
      <c r="AZ374" s="6" t="str">
        <f t="shared" si="826"/>
        <v/>
      </c>
      <c r="BA374" s="6">
        <f t="shared" si="827"/>
        <v>0.30466105791100861</v>
      </c>
      <c r="BB374" s="6">
        <f t="shared" si="828"/>
        <v>0.11411170438083833</v>
      </c>
      <c r="BC374" s="6" t="str">
        <f t="shared" si="829"/>
        <v/>
      </c>
      <c r="BD374" s="6" t="str">
        <f t="shared" si="830"/>
        <v/>
      </c>
      <c r="BE374" s="6" t="str">
        <f t="shared" si="831"/>
        <v/>
      </c>
      <c r="BF374" s="6" t="str">
        <f t="shared" si="832"/>
        <v/>
      </c>
      <c r="BG374" s="6" t="str">
        <f t="shared" si="833"/>
        <v/>
      </c>
      <c r="BH374" s="6">
        <f t="shared" si="834"/>
        <v>0</v>
      </c>
      <c r="BI374" s="6" t="str">
        <f t="shared" si="835"/>
        <v/>
      </c>
      <c r="BJ374" s="6" t="str">
        <f t="shared" si="836"/>
        <v/>
      </c>
      <c r="BK374" s="6" t="str">
        <f t="shared" si="837"/>
        <v/>
      </c>
      <c r="BM374" s="1">
        <v>2</v>
      </c>
      <c r="BN374" s="7">
        <f t="shared" si="838"/>
        <v>0</v>
      </c>
      <c r="BO374" s="8">
        <f t="shared" si="839"/>
        <v>4.0908835699916067E-2</v>
      </c>
      <c r="BP374" s="8" t="str">
        <f t="shared" si="840"/>
        <v/>
      </c>
      <c r="BQ374" s="8" t="str">
        <f t="shared" si="841"/>
        <v/>
      </c>
      <c r="BR374" s="8">
        <f t="shared" si="842"/>
        <v>1.811614825339728E-3</v>
      </c>
      <c r="BS374" s="8">
        <f t="shared" si="843"/>
        <v>0</v>
      </c>
      <c r="BT374" s="8" t="str">
        <f t="shared" si="844"/>
        <v/>
      </c>
      <c r="BU374" s="8">
        <f t="shared" si="845"/>
        <v>0</v>
      </c>
      <c r="BV374" s="8">
        <f t="shared" si="846"/>
        <v>3.9375142877938916E-3</v>
      </c>
      <c r="BW374" s="8">
        <f t="shared" si="847"/>
        <v>0.93708615003183426</v>
      </c>
      <c r="BX374" s="8">
        <f t="shared" si="848"/>
        <v>5.0291622069127892E-3</v>
      </c>
      <c r="BZ374" s="7" t="str">
        <f t="shared" si="849"/>
        <v/>
      </c>
      <c r="CA374" s="8" t="str">
        <f t="shared" si="850"/>
        <v/>
      </c>
      <c r="CB374" s="8">
        <f t="shared" si="851"/>
        <v>1.0028512677023667</v>
      </c>
      <c r="CD374" s="7" t="str">
        <f t="shared" si="852"/>
        <v/>
      </c>
      <c r="CE374" s="8">
        <f t="shared" si="853"/>
        <v>6.0932211582201724E-3</v>
      </c>
      <c r="CF374" s="8">
        <f t="shared" si="854"/>
        <v>2.2822340876167664E-3</v>
      </c>
      <c r="CG374" s="8" t="str">
        <f t="shared" si="855"/>
        <v/>
      </c>
      <c r="CH374" s="8" t="str">
        <f t="shared" si="856"/>
        <v/>
      </c>
      <c r="CI374" s="8" t="str">
        <f t="shared" si="857"/>
        <v/>
      </c>
      <c r="CJ374" s="8">
        <f t="shared" si="858"/>
        <v>8.375455245836938E-3</v>
      </c>
      <c r="CK374" s="7" t="str">
        <f t="shared" si="859"/>
        <v/>
      </c>
      <c r="CL374" s="8" t="str">
        <f t="shared" si="860"/>
        <v/>
      </c>
      <c r="CM374" s="8">
        <f t="shared" si="861"/>
        <v>0</v>
      </c>
      <c r="CO374" s="8" t="str">
        <f t="shared" si="862"/>
        <v/>
      </c>
      <c r="CP374" s="8" t="str">
        <f t="shared" si="863"/>
        <v/>
      </c>
      <c r="CQ374" s="8" t="str">
        <f t="shared" si="864"/>
        <v/>
      </c>
      <c r="CT374" s="9">
        <f t="shared" si="865"/>
        <v>3.2882558835266238</v>
      </c>
      <c r="CU374" s="9"/>
      <c r="CV374" s="3"/>
      <c r="CW374" s="3">
        <f t="shared" si="866"/>
        <v>4.0792525290058543E-2</v>
      </c>
      <c r="CX374" s="3">
        <f t="shared" si="867"/>
        <v>0.93442186315304065</v>
      </c>
      <c r="CY374" s="3">
        <f t="shared" si="868"/>
        <v>5.0148634886159208E-3</v>
      </c>
      <c r="CZ374" s="10">
        <f t="shared" si="869"/>
        <v>2.2423174993854977</v>
      </c>
      <c r="DA374" s="3">
        <f t="shared" si="870"/>
        <v>0.97914070774348272</v>
      </c>
      <c r="DB374" s="3">
        <f t="shared" si="871"/>
        <v>4.9733280309784593E-3</v>
      </c>
      <c r="DC374" s="3">
        <f t="shared" si="872"/>
        <v>0.67023087263748637</v>
      </c>
      <c r="DD374" s="3">
        <f t="shared" si="873"/>
        <v>6.7648301582739238E-3</v>
      </c>
      <c r="DE374" s="3">
        <f t="shared" si="874"/>
        <v>8.3516424773794722E-3</v>
      </c>
      <c r="DF374" s="10">
        <f t="shared" si="875"/>
        <v>49.096625000977212</v>
      </c>
      <c r="DG374" s="1">
        <f t="shared" si="876"/>
        <v>0.98521660489239926</v>
      </c>
    </row>
    <row r="375" spans="1:111" ht="13" x14ac:dyDescent="0.15">
      <c r="A375" s="1" t="s">
        <v>413</v>
      </c>
      <c r="B375" s="2" t="s">
        <v>500</v>
      </c>
      <c r="C375" s="2" t="s">
        <v>265</v>
      </c>
      <c r="D375" s="3" t="s">
        <v>538</v>
      </c>
      <c r="G375" s="4" t="str">
        <f t="shared" si="877"/>
        <v>ok</v>
      </c>
      <c r="I375" s="5">
        <v>0</v>
      </c>
      <c r="J375" s="5">
        <v>2.2749999999999999</v>
      </c>
      <c r="K375" s="5"/>
      <c r="L375" s="5"/>
      <c r="M375" s="5">
        <v>6.9000000000000006E-2</v>
      </c>
      <c r="N375" s="5">
        <v>0</v>
      </c>
      <c r="O375" s="5"/>
      <c r="P375" s="5">
        <v>0</v>
      </c>
      <c r="Q375" s="5">
        <v>0.11799999999999999</v>
      </c>
      <c r="R375" s="5">
        <v>62.375</v>
      </c>
      <c r="S375" s="5">
        <v>0.55400000000000005</v>
      </c>
      <c r="T375" s="5"/>
      <c r="U375" s="5"/>
      <c r="V375" s="5">
        <v>32.701999999999998</v>
      </c>
      <c r="W375" s="5"/>
      <c r="X375" s="5">
        <v>0.309</v>
      </c>
      <c r="Y375" s="5">
        <v>0.17899999999999999</v>
      </c>
      <c r="Z375" s="5"/>
      <c r="AA375" s="5"/>
      <c r="AB375" s="5"/>
      <c r="AC375" s="5"/>
      <c r="AD375" s="5"/>
      <c r="AE375" s="5">
        <v>0</v>
      </c>
      <c r="AF375" s="5"/>
      <c r="AG375" s="5"/>
      <c r="AH375" s="5"/>
      <c r="AI375" s="4">
        <f t="shared" si="811"/>
        <v>98.581000000000003</v>
      </c>
      <c r="AJ375" s="1"/>
      <c r="AL375" s="6">
        <f t="shared" si="812"/>
        <v>0</v>
      </c>
      <c r="AM375" s="6">
        <f t="shared" si="813"/>
        <v>2.0118725670373103</v>
      </c>
      <c r="AN375" s="6" t="str">
        <f t="shared" si="814"/>
        <v/>
      </c>
      <c r="AO375" s="6" t="str">
        <f t="shared" si="815"/>
        <v/>
      </c>
      <c r="AP375" s="6">
        <f t="shared" si="816"/>
        <v>5.3624620959379123E-2</v>
      </c>
      <c r="AQ375" s="6">
        <f t="shared" si="817"/>
        <v>0</v>
      </c>
      <c r="AR375" s="6" t="str">
        <f t="shared" si="818"/>
        <v/>
      </c>
      <c r="AS375" s="6">
        <f t="shared" si="819"/>
        <v>0</v>
      </c>
      <c r="AT375" s="6">
        <f t="shared" si="820"/>
        <v>5.1841380638930609E-2</v>
      </c>
      <c r="AU375" s="6">
        <f t="shared" si="821"/>
        <v>47.108858875145664</v>
      </c>
      <c r="AV375" s="6">
        <f t="shared" si="822"/>
        <v>0.13204543048587983</v>
      </c>
      <c r="AW375" s="6" t="str">
        <f t="shared" si="823"/>
        <v/>
      </c>
      <c r="AX375" s="6" t="str">
        <f t="shared" si="824"/>
        <v/>
      </c>
      <c r="AY375" s="6">
        <f t="shared" si="825"/>
        <v>50.365469772162307</v>
      </c>
      <c r="AZ375" s="6" t="str">
        <f t="shared" si="826"/>
        <v/>
      </c>
      <c r="BA375" s="6">
        <f t="shared" si="827"/>
        <v>0.20368303474450664</v>
      </c>
      <c r="BB375" s="6">
        <f t="shared" si="828"/>
        <v>7.2604318826029718E-2</v>
      </c>
      <c r="BC375" s="6" t="str">
        <f t="shared" si="829"/>
        <v/>
      </c>
      <c r="BD375" s="6" t="str">
        <f t="shared" si="830"/>
        <v/>
      </c>
      <c r="BE375" s="6" t="str">
        <f t="shared" si="831"/>
        <v/>
      </c>
      <c r="BF375" s="6" t="str">
        <f t="shared" si="832"/>
        <v/>
      </c>
      <c r="BG375" s="6" t="str">
        <f t="shared" si="833"/>
        <v/>
      </c>
      <c r="BH375" s="6">
        <f t="shared" si="834"/>
        <v>0</v>
      </c>
      <c r="BI375" s="6" t="str">
        <f t="shared" si="835"/>
        <v/>
      </c>
      <c r="BJ375" s="6" t="str">
        <f t="shared" si="836"/>
        <v/>
      </c>
      <c r="BK375" s="6" t="str">
        <f t="shared" si="837"/>
        <v/>
      </c>
      <c r="BM375" s="1">
        <v>2</v>
      </c>
      <c r="BN375" s="7">
        <f t="shared" si="838"/>
        <v>0</v>
      </c>
      <c r="BO375" s="8">
        <f t="shared" si="839"/>
        <v>4.0237451340746209E-2</v>
      </c>
      <c r="BP375" s="8" t="str">
        <f t="shared" si="840"/>
        <v/>
      </c>
      <c r="BQ375" s="8" t="str">
        <f t="shared" si="841"/>
        <v/>
      </c>
      <c r="BR375" s="8">
        <f t="shared" si="842"/>
        <v>1.0724924191875824E-3</v>
      </c>
      <c r="BS375" s="8">
        <f t="shared" si="843"/>
        <v>0</v>
      </c>
      <c r="BT375" s="8" t="str">
        <f t="shared" si="844"/>
        <v/>
      </c>
      <c r="BU375" s="8">
        <f t="shared" si="845"/>
        <v>0</v>
      </c>
      <c r="BV375" s="8">
        <f t="shared" si="846"/>
        <v>1.0368276127786123E-3</v>
      </c>
      <c r="BW375" s="8">
        <f t="shared" si="847"/>
        <v>0.9421771775029133</v>
      </c>
      <c r="BX375" s="8">
        <f t="shared" si="848"/>
        <v>2.6409086097175967E-3</v>
      </c>
      <c r="BZ375" s="7" t="str">
        <f t="shared" si="849"/>
        <v/>
      </c>
      <c r="CA375" s="8" t="str">
        <f t="shared" si="850"/>
        <v/>
      </c>
      <c r="CB375" s="8">
        <f t="shared" si="851"/>
        <v>1.0073093954432462</v>
      </c>
      <c r="CD375" s="7" t="str">
        <f t="shared" si="852"/>
        <v/>
      </c>
      <c r="CE375" s="8">
        <f t="shared" si="853"/>
        <v>4.0736606948901331E-3</v>
      </c>
      <c r="CF375" s="8">
        <f t="shared" si="854"/>
        <v>1.4520863765205944E-3</v>
      </c>
      <c r="CG375" s="8" t="str">
        <f t="shared" si="855"/>
        <v/>
      </c>
      <c r="CH375" s="8" t="str">
        <f t="shared" si="856"/>
        <v/>
      </c>
      <c r="CI375" s="8" t="str">
        <f t="shared" si="857"/>
        <v/>
      </c>
      <c r="CJ375" s="8">
        <f t="shared" si="858"/>
        <v>5.5257470714107273E-3</v>
      </c>
      <c r="CK375" s="7" t="str">
        <f t="shared" si="859"/>
        <v/>
      </c>
      <c r="CL375" s="8" t="str">
        <f t="shared" si="860"/>
        <v/>
      </c>
      <c r="CM375" s="8">
        <f t="shared" si="861"/>
        <v>0</v>
      </c>
      <c r="CO375" s="8" t="str">
        <f t="shared" si="862"/>
        <v/>
      </c>
      <c r="CP375" s="8" t="str">
        <f t="shared" si="863"/>
        <v/>
      </c>
      <c r="CQ375" s="8" t="str">
        <f t="shared" si="864"/>
        <v/>
      </c>
      <c r="CT375" s="9">
        <f t="shared" si="865"/>
        <v>3.2566108970166425</v>
      </c>
      <c r="CU375" s="9"/>
      <c r="CV375" s="3"/>
      <c r="CW375" s="3">
        <f t="shared" si="866"/>
        <v>3.9945474074567257E-2</v>
      </c>
      <c r="CX375" s="3">
        <f t="shared" si="867"/>
        <v>0.93534040461156154</v>
      </c>
      <c r="CY375" s="3">
        <f t="shared" si="868"/>
        <v>2.6217452370287065E-3</v>
      </c>
      <c r="CZ375" s="10">
        <f t="shared" si="869"/>
        <v>2.0637139476762409</v>
      </c>
      <c r="DA375" s="3">
        <f t="shared" si="870"/>
        <v>0.9763151827087746</v>
      </c>
      <c r="DB375" s="3">
        <f t="shared" si="871"/>
        <v>2.6074417235965718E-3</v>
      </c>
      <c r="DC375" s="3">
        <f t="shared" si="872"/>
        <v>0.40833278405641615</v>
      </c>
      <c r="DD375" s="3">
        <f t="shared" si="873"/>
        <v>3.6663429940686932E-3</v>
      </c>
      <c r="DE375" s="3">
        <f t="shared" si="874"/>
        <v>5.4856502842200077E-3</v>
      </c>
      <c r="DF375" s="10">
        <f t="shared" si="875"/>
        <v>49.172572822821905</v>
      </c>
      <c r="DG375" s="1">
        <f t="shared" si="876"/>
        <v>0.98035928347197421</v>
      </c>
    </row>
    <row r="376" spans="1:111" ht="13" x14ac:dyDescent="0.15">
      <c r="A376" s="1" t="s">
        <v>413</v>
      </c>
      <c r="B376" s="2" t="s">
        <v>500</v>
      </c>
      <c r="C376" s="2" t="s">
        <v>257</v>
      </c>
      <c r="D376" s="3" t="s">
        <v>538</v>
      </c>
      <c r="G376" s="4" t="str">
        <f t="shared" si="877"/>
        <v>ok</v>
      </c>
      <c r="I376" s="5">
        <v>0</v>
      </c>
      <c r="J376" s="5">
        <v>1.294</v>
      </c>
      <c r="K376" s="5"/>
      <c r="L376" s="5"/>
      <c r="M376" s="5">
        <v>0</v>
      </c>
      <c r="N376" s="5">
        <v>0</v>
      </c>
      <c r="O376" s="5"/>
      <c r="P376" s="5">
        <v>0.159</v>
      </c>
      <c r="Q376" s="5">
        <v>0</v>
      </c>
      <c r="R376" s="5">
        <v>62.463999999999999</v>
      </c>
      <c r="S376" s="5">
        <v>1.716</v>
      </c>
      <c r="T376" s="5"/>
      <c r="U376" s="5"/>
      <c r="V376" s="5">
        <v>32.095999999999997</v>
      </c>
      <c r="W376" s="5"/>
      <c r="X376" s="5">
        <v>0.77</v>
      </c>
      <c r="Y376" s="5">
        <v>0.56999999999999995</v>
      </c>
      <c r="Z376" s="5"/>
      <c r="AA376" s="5"/>
      <c r="AB376" s="5"/>
      <c r="AC376" s="5"/>
      <c r="AD376" s="5"/>
      <c r="AE376" s="5">
        <v>0</v>
      </c>
      <c r="AF376" s="5"/>
      <c r="AG376" s="5"/>
      <c r="AH376" s="5"/>
      <c r="AI376" s="4">
        <f t="shared" si="811"/>
        <v>99.068999999999974</v>
      </c>
      <c r="AJ376" s="1"/>
      <c r="AL376" s="6">
        <f t="shared" si="812"/>
        <v>0</v>
      </c>
      <c r="AM376" s="6">
        <f t="shared" si="813"/>
        <v>1.1566100120805427</v>
      </c>
      <c r="AN376" s="6" t="str">
        <f t="shared" si="814"/>
        <v/>
      </c>
      <c r="AO376" s="6" t="str">
        <f t="shared" si="815"/>
        <v/>
      </c>
      <c r="AP376" s="6">
        <f t="shared" si="816"/>
        <v>0</v>
      </c>
      <c r="AQ376" s="6">
        <f t="shared" si="817"/>
        <v>0</v>
      </c>
      <c r="AR376" s="6" t="str">
        <f t="shared" si="818"/>
        <v/>
      </c>
      <c r="AS376" s="6">
        <f t="shared" si="819"/>
        <v>3.8831903847553181E-2</v>
      </c>
      <c r="AT376" s="6">
        <f t="shared" si="820"/>
        <v>0</v>
      </c>
      <c r="AU376" s="6">
        <f t="shared" si="821"/>
        <v>47.682105097265435</v>
      </c>
      <c r="AV376" s="6">
        <f t="shared" si="822"/>
        <v>0.41339431393287795</v>
      </c>
      <c r="AW376" s="6" t="str">
        <f t="shared" si="823"/>
        <v/>
      </c>
      <c r="AX376" s="6" t="str">
        <f t="shared" si="824"/>
        <v/>
      </c>
      <c r="AY376" s="6">
        <f t="shared" si="825"/>
        <v>49.962376696218463</v>
      </c>
      <c r="AZ376" s="6" t="str">
        <f t="shared" si="826"/>
        <v/>
      </c>
      <c r="BA376" s="6">
        <f t="shared" si="827"/>
        <v>0.51300394641323344</v>
      </c>
      <c r="BB376" s="6">
        <f t="shared" si="828"/>
        <v>0.23367803024190414</v>
      </c>
      <c r="BC376" s="6" t="str">
        <f t="shared" si="829"/>
        <v/>
      </c>
      <c r="BD376" s="6" t="str">
        <f t="shared" si="830"/>
        <v/>
      </c>
      <c r="BE376" s="6" t="str">
        <f t="shared" si="831"/>
        <v/>
      </c>
      <c r="BF376" s="6" t="str">
        <f t="shared" si="832"/>
        <v/>
      </c>
      <c r="BG376" s="6" t="str">
        <f t="shared" si="833"/>
        <v/>
      </c>
      <c r="BH376" s="6">
        <f t="shared" si="834"/>
        <v>0</v>
      </c>
      <c r="BI376" s="6" t="str">
        <f t="shared" si="835"/>
        <v/>
      </c>
      <c r="BJ376" s="6" t="str">
        <f t="shared" si="836"/>
        <v/>
      </c>
      <c r="BK376" s="6" t="str">
        <f t="shared" si="837"/>
        <v/>
      </c>
      <c r="BM376" s="1">
        <v>2</v>
      </c>
      <c r="BN376" s="7">
        <f t="shared" si="838"/>
        <v>0</v>
      </c>
      <c r="BO376" s="8">
        <f t="shared" si="839"/>
        <v>2.3132200241610855E-2</v>
      </c>
      <c r="BP376" s="8" t="str">
        <f t="shared" si="840"/>
        <v/>
      </c>
      <c r="BQ376" s="8" t="str">
        <f t="shared" si="841"/>
        <v/>
      </c>
      <c r="BR376" s="8">
        <f t="shared" si="842"/>
        <v>0</v>
      </c>
      <c r="BS376" s="8">
        <f t="shared" si="843"/>
        <v>0</v>
      </c>
      <c r="BT376" s="8" t="str">
        <f t="shared" si="844"/>
        <v/>
      </c>
      <c r="BU376" s="8">
        <f t="shared" si="845"/>
        <v>7.7663807695106364E-4</v>
      </c>
      <c r="BV376" s="8">
        <f t="shared" si="846"/>
        <v>0</v>
      </c>
      <c r="BW376" s="8">
        <f t="shared" si="847"/>
        <v>0.95364210194530874</v>
      </c>
      <c r="BX376" s="8">
        <f t="shared" si="848"/>
        <v>8.2678862786575592E-3</v>
      </c>
      <c r="BZ376" s="7" t="str">
        <f t="shared" si="849"/>
        <v/>
      </c>
      <c r="CA376" s="8" t="str">
        <f t="shared" si="850"/>
        <v/>
      </c>
      <c r="CB376" s="8">
        <f t="shared" si="851"/>
        <v>0.99924753392436927</v>
      </c>
      <c r="CD376" s="7" t="str">
        <f t="shared" si="852"/>
        <v/>
      </c>
      <c r="CE376" s="8">
        <f t="shared" si="853"/>
        <v>1.0260078928264669E-2</v>
      </c>
      <c r="CF376" s="8">
        <f t="shared" si="854"/>
        <v>4.6735606048380826E-3</v>
      </c>
      <c r="CG376" s="8" t="str">
        <f t="shared" si="855"/>
        <v/>
      </c>
      <c r="CH376" s="8" t="str">
        <f t="shared" si="856"/>
        <v/>
      </c>
      <c r="CI376" s="8" t="str">
        <f t="shared" si="857"/>
        <v/>
      </c>
      <c r="CJ376" s="8">
        <f t="shared" si="858"/>
        <v>1.4933639533102751E-2</v>
      </c>
      <c r="CK376" s="7" t="str">
        <f t="shared" si="859"/>
        <v/>
      </c>
      <c r="CL376" s="8" t="str">
        <f t="shared" si="860"/>
        <v/>
      </c>
      <c r="CM376" s="8">
        <f t="shared" si="861"/>
        <v>0</v>
      </c>
      <c r="CO376" s="8" t="str">
        <f t="shared" si="862"/>
        <v/>
      </c>
      <c r="CP376" s="8" t="str">
        <f t="shared" si="863"/>
        <v/>
      </c>
      <c r="CQ376" s="8" t="str">
        <f t="shared" si="864"/>
        <v/>
      </c>
      <c r="CT376" s="9">
        <f t="shared" si="865"/>
        <v>2.2802715989530284</v>
      </c>
      <c r="CU376" s="9"/>
      <c r="CV376" s="3"/>
      <c r="CW376" s="3">
        <f t="shared" si="866"/>
        <v>2.3149619544982212E-2</v>
      </c>
      <c r="CX376" s="3">
        <f t="shared" si="867"/>
        <v>0.95436022563903333</v>
      </c>
      <c r="CY376" s="3">
        <f t="shared" si="868"/>
        <v>8.2741122674447713E-3</v>
      </c>
      <c r="CZ376" s="10">
        <f t="shared" si="869"/>
        <v>1.1566100120805427</v>
      </c>
      <c r="DA376" s="3">
        <f t="shared" si="870"/>
        <v>0.97750984518401551</v>
      </c>
      <c r="DB376" s="3">
        <f t="shared" si="871"/>
        <v>8.1522774185122052E-3</v>
      </c>
      <c r="DC376" s="3">
        <f t="shared" si="872"/>
        <v>1.1600762905880155</v>
      </c>
      <c r="DD376" s="3">
        <f t="shared" si="873"/>
        <v>8.1522774185122052E-3</v>
      </c>
      <c r="DE376" s="3">
        <f t="shared" si="874"/>
        <v>1.4944885052108664E-2</v>
      </c>
      <c r="DF376" s="10">
        <f t="shared" si="875"/>
        <v>48.838715109345976</v>
      </c>
      <c r="DG376" s="1">
        <f t="shared" si="876"/>
        <v>0.9877776502872917</v>
      </c>
    </row>
    <row r="377" spans="1:111" ht="13" x14ac:dyDescent="0.15">
      <c r="A377" s="1" t="s">
        <v>413</v>
      </c>
      <c r="B377" s="2" t="s">
        <v>500</v>
      </c>
      <c r="C377" s="2" t="s">
        <v>258</v>
      </c>
      <c r="D377" s="3" t="s">
        <v>538</v>
      </c>
      <c r="G377" s="4" t="str">
        <f t="shared" si="877"/>
        <v>ok</v>
      </c>
      <c r="I377" s="5">
        <v>0</v>
      </c>
      <c r="J377" s="5">
        <v>1.0209999999999999</v>
      </c>
      <c r="K377" s="5"/>
      <c r="L377" s="5"/>
      <c r="M377" s="5">
        <v>0.19500000000000001</v>
      </c>
      <c r="N377" s="5">
        <v>0</v>
      </c>
      <c r="O377" s="5"/>
      <c r="P377" s="5">
        <v>0.121</v>
      </c>
      <c r="Q377" s="5">
        <v>0</v>
      </c>
      <c r="R377" s="5">
        <v>60.649000000000001</v>
      </c>
      <c r="S377" s="5">
        <v>2.3260000000000001</v>
      </c>
      <c r="T377" s="5"/>
      <c r="U377" s="5"/>
      <c r="V377" s="5">
        <v>31.67</v>
      </c>
      <c r="W377" s="5"/>
      <c r="X377" s="5">
        <v>1.333</v>
      </c>
      <c r="Y377" s="5">
        <v>0.66200000000000003</v>
      </c>
      <c r="Z377" s="5"/>
      <c r="AA377" s="5"/>
      <c r="AB377" s="5"/>
      <c r="AC377" s="5"/>
      <c r="AD377" s="5"/>
      <c r="AE377" s="5">
        <v>8.4000000000000005E-2</v>
      </c>
      <c r="AF377" s="5"/>
      <c r="AG377" s="5"/>
      <c r="AH377" s="5"/>
      <c r="AI377" s="4">
        <f t="shared" si="811"/>
        <v>98.061000000000007</v>
      </c>
      <c r="AJ377" s="1"/>
      <c r="AL377" s="6">
        <f t="shared" si="812"/>
        <v>0</v>
      </c>
      <c r="AM377" s="6">
        <f t="shared" si="813"/>
        <v>0.92634601993641941</v>
      </c>
      <c r="AN377" s="6" t="str">
        <f t="shared" si="814"/>
        <v/>
      </c>
      <c r="AO377" s="6" t="str">
        <f t="shared" si="815"/>
        <v/>
      </c>
      <c r="AP377" s="6">
        <f t="shared" si="816"/>
        <v>0.15548130818377787</v>
      </c>
      <c r="AQ377" s="6">
        <f t="shared" si="817"/>
        <v>0</v>
      </c>
      <c r="AR377" s="6" t="str">
        <f t="shared" si="818"/>
        <v/>
      </c>
      <c r="AS377" s="6">
        <f t="shared" si="819"/>
        <v>2.9996580968872835E-2</v>
      </c>
      <c r="AT377" s="6">
        <f t="shared" si="820"/>
        <v>0</v>
      </c>
      <c r="AU377" s="6">
        <f t="shared" si="821"/>
        <v>46.994182617272401</v>
      </c>
      <c r="AV377" s="6">
        <f t="shared" si="822"/>
        <v>0.56878973809777766</v>
      </c>
      <c r="AW377" s="6" t="str">
        <f t="shared" si="823"/>
        <v/>
      </c>
      <c r="AX377" s="6" t="str">
        <f t="shared" si="824"/>
        <v/>
      </c>
      <c r="AY377" s="6">
        <f t="shared" si="825"/>
        <v>50.042047203257688</v>
      </c>
      <c r="AZ377" s="6" t="str">
        <f t="shared" si="826"/>
        <v/>
      </c>
      <c r="BA377" s="6">
        <f t="shared" si="827"/>
        <v>0.90147763574029205</v>
      </c>
      <c r="BB377" s="6">
        <f t="shared" si="828"/>
        <v>0.27548365961029497</v>
      </c>
      <c r="BC377" s="6" t="str">
        <f t="shared" si="829"/>
        <v/>
      </c>
      <c r="BD377" s="6" t="str">
        <f t="shared" si="830"/>
        <v/>
      </c>
      <c r="BE377" s="6" t="str">
        <f t="shared" si="831"/>
        <v/>
      </c>
      <c r="BF377" s="6" t="str">
        <f t="shared" si="832"/>
        <v/>
      </c>
      <c r="BG377" s="6" t="str">
        <f t="shared" si="833"/>
        <v/>
      </c>
      <c r="BH377" s="6">
        <f t="shared" si="834"/>
        <v>0.10619523693248081</v>
      </c>
      <c r="BI377" s="6" t="str">
        <f t="shared" si="835"/>
        <v/>
      </c>
      <c r="BJ377" s="6" t="str">
        <f t="shared" si="836"/>
        <v/>
      </c>
      <c r="BK377" s="6" t="str">
        <f t="shared" si="837"/>
        <v/>
      </c>
      <c r="BM377" s="1">
        <v>2</v>
      </c>
      <c r="BN377" s="7">
        <f t="shared" si="838"/>
        <v>0</v>
      </c>
      <c r="BO377" s="8">
        <f t="shared" si="839"/>
        <v>1.8526920398728389E-2</v>
      </c>
      <c r="BP377" s="8" t="str">
        <f t="shared" si="840"/>
        <v/>
      </c>
      <c r="BQ377" s="8" t="str">
        <f t="shared" si="841"/>
        <v/>
      </c>
      <c r="BR377" s="8">
        <f t="shared" si="842"/>
        <v>3.1096261636755574E-3</v>
      </c>
      <c r="BS377" s="8">
        <f t="shared" si="843"/>
        <v>0</v>
      </c>
      <c r="BT377" s="8" t="str">
        <f t="shared" si="844"/>
        <v/>
      </c>
      <c r="BU377" s="8">
        <f t="shared" si="845"/>
        <v>5.9993161937745671E-4</v>
      </c>
      <c r="BV377" s="8">
        <f t="shared" si="846"/>
        <v>0</v>
      </c>
      <c r="BW377" s="8">
        <f t="shared" si="847"/>
        <v>0.93988365234544802</v>
      </c>
      <c r="BX377" s="8">
        <f t="shared" si="848"/>
        <v>1.1375794761955554E-2</v>
      </c>
      <c r="BZ377" s="7" t="str">
        <f t="shared" si="849"/>
        <v/>
      </c>
      <c r="CA377" s="8" t="str">
        <f t="shared" si="850"/>
        <v/>
      </c>
      <c r="CB377" s="8">
        <f t="shared" si="851"/>
        <v>1.0008409440651538</v>
      </c>
      <c r="CD377" s="7" t="str">
        <f t="shared" si="852"/>
        <v/>
      </c>
      <c r="CE377" s="8">
        <f t="shared" si="853"/>
        <v>1.802955271480584E-2</v>
      </c>
      <c r="CF377" s="8">
        <f t="shared" si="854"/>
        <v>5.5096731922058993E-3</v>
      </c>
      <c r="CG377" s="8" t="str">
        <f t="shared" si="855"/>
        <v/>
      </c>
      <c r="CH377" s="8" t="str">
        <f t="shared" si="856"/>
        <v/>
      </c>
      <c r="CI377" s="8" t="str">
        <f t="shared" si="857"/>
        <v/>
      </c>
      <c r="CJ377" s="8">
        <f t="shared" si="858"/>
        <v>2.353922590701174E-2</v>
      </c>
      <c r="CK377" s="7" t="str">
        <f t="shared" si="859"/>
        <v/>
      </c>
      <c r="CL377" s="8" t="str">
        <f t="shared" si="860"/>
        <v/>
      </c>
      <c r="CM377" s="8">
        <f t="shared" si="861"/>
        <v>2.1239047386496161E-3</v>
      </c>
      <c r="CO377" s="8" t="str">
        <f t="shared" si="862"/>
        <v/>
      </c>
      <c r="CP377" s="8" t="str">
        <f t="shared" si="863"/>
        <v/>
      </c>
      <c r="CQ377" s="8" t="str">
        <f t="shared" si="864"/>
        <v/>
      </c>
      <c r="CT377" s="9">
        <f t="shared" si="865"/>
        <v>3.0478645859852875</v>
      </c>
      <c r="CU377" s="9"/>
      <c r="CV377" s="3"/>
      <c r="CW377" s="3">
        <f t="shared" si="866"/>
        <v>1.8511353385960501E-2</v>
      </c>
      <c r="CX377" s="3">
        <f t="shared" si="867"/>
        <v>0.93909392688101545</v>
      </c>
      <c r="CY377" s="3">
        <f t="shared" si="868"/>
        <v>1.1366236392917794E-2</v>
      </c>
      <c r="CZ377" s="10">
        <f t="shared" si="869"/>
        <v>0.92634601993641941</v>
      </c>
      <c r="DA377" s="3">
        <f t="shared" si="870"/>
        <v>0.95760528026697589</v>
      </c>
      <c r="DB377" s="3">
        <f t="shared" si="871"/>
        <v>1.1105051713627623E-2</v>
      </c>
      <c r="DC377" s="3">
        <f t="shared" si="872"/>
        <v>1.7457510334483646</v>
      </c>
      <c r="DD377" s="3">
        <f t="shared" si="873"/>
        <v>1.4140669011607977E-2</v>
      </c>
      <c r="DE377" s="3">
        <f t="shared" si="874"/>
        <v>2.3519447367332486E-2</v>
      </c>
      <c r="DF377" s="10">
        <f t="shared" si="875"/>
        <v>47.920528637208818</v>
      </c>
      <c r="DG377" s="1">
        <f t="shared" si="876"/>
        <v>0.97561968387597953</v>
      </c>
    </row>
    <row r="378" spans="1:111" ht="13" x14ac:dyDescent="0.15">
      <c r="A378" s="1" t="s">
        <v>413</v>
      </c>
      <c r="B378" s="2" t="s">
        <v>500</v>
      </c>
      <c r="C378" s="2" t="s">
        <v>259</v>
      </c>
      <c r="D378" s="3" t="s">
        <v>538</v>
      </c>
      <c r="G378" s="4" t="str">
        <f t="shared" si="877"/>
        <v>ok</v>
      </c>
      <c r="I378" s="5">
        <v>0</v>
      </c>
      <c r="J378" s="5">
        <v>1.1890000000000001</v>
      </c>
      <c r="K378" s="5"/>
      <c r="L378" s="5"/>
      <c r="M378" s="5">
        <v>0</v>
      </c>
      <c r="N378" s="5">
        <v>0</v>
      </c>
      <c r="O378" s="5"/>
      <c r="P378" s="5">
        <v>4.7E-2</v>
      </c>
      <c r="Q378" s="5">
        <v>0</v>
      </c>
      <c r="R378" s="5">
        <v>61.698</v>
      </c>
      <c r="S378" s="5">
        <v>2.12</v>
      </c>
      <c r="T378" s="5"/>
      <c r="U378" s="5"/>
      <c r="V378" s="5">
        <v>31.695</v>
      </c>
      <c r="W378" s="5"/>
      <c r="X378" s="5">
        <v>0.93200000000000005</v>
      </c>
      <c r="Y378" s="5">
        <v>0.68300000000000005</v>
      </c>
      <c r="Z378" s="5"/>
      <c r="AA378" s="5"/>
      <c r="AB378" s="5"/>
      <c r="AC378" s="5"/>
      <c r="AD378" s="5"/>
      <c r="AE378" s="5">
        <v>1.0999999999999999E-2</v>
      </c>
      <c r="AF378" s="5"/>
      <c r="AG378" s="5"/>
      <c r="AH378" s="5"/>
      <c r="AI378" s="4">
        <f t="shared" si="811"/>
        <v>98.375</v>
      </c>
      <c r="AJ378" s="1"/>
      <c r="AL378" s="6">
        <f t="shared" si="812"/>
        <v>0</v>
      </c>
      <c r="AM378" s="6">
        <f t="shared" si="813"/>
        <v>1.0741971488960993</v>
      </c>
      <c r="AN378" s="6" t="str">
        <f t="shared" si="814"/>
        <v/>
      </c>
      <c r="AO378" s="6" t="str">
        <f t="shared" si="815"/>
        <v/>
      </c>
      <c r="AP378" s="6">
        <f t="shared" si="816"/>
        <v>0</v>
      </c>
      <c r="AQ378" s="6">
        <f t="shared" si="817"/>
        <v>0</v>
      </c>
      <c r="AR378" s="6" t="str">
        <f t="shared" si="818"/>
        <v/>
      </c>
      <c r="AS378" s="6">
        <f t="shared" si="819"/>
        <v>1.160216097681877E-2</v>
      </c>
      <c r="AT378" s="6">
        <f t="shared" si="820"/>
        <v>0</v>
      </c>
      <c r="AU378" s="6">
        <f t="shared" si="821"/>
        <v>47.604300153054282</v>
      </c>
      <c r="AV378" s="6">
        <f t="shared" si="822"/>
        <v>0.51621728917026422</v>
      </c>
      <c r="AW378" s="6" t="str">
        <f t="shared" si="823"/>
        <v/>
      </c>
      <c r="AX378" s="6" t="str">
        <f t="shared" si="824"/>
        <v/>
      </c>
      <c r="AY378" s="6">
        <f t="shared" si="825"/>
        <v>49.869200291911426</v>
      </c>
      <c r="AZ378" s="6" t="str">
        <f t="shared" si="826"/>
        <v/>
      </c>
      <c r="BA378" s="6">
        <f t="shared" si="827"/>
        <v>0.62761795993692671</v>
      </c>
      <c r="BB378" s="6">
        <f t="shared" si="828"/>
        <v>0.28301744164522014</v>
      </c>
      <c r="BC378" s="6" t="str">
        <f t="shared" si="829"/>
        <v/>
      </c>
      <c r="BD378" s="6" t="str">
        <f t="shared" si="830"/>
        <v/>
      </c>
      <c r="BE378" s="6" t="str">
        <f t="shared" si="831"/>
        <v/>
      </c>
      <c r="BF378" s="6" t="str">
        <f t="shared" si="832"/>
        <v/>
      </c>
      <c r="BG378" s="6" t="str">
        <f t="shared" si="833"/>
        <v/>
      </c>
      <c r="BH378" s="6">
        <f t="shared" si="834"/>
        <v>1.3847554408959911E-2</v>
      </c>
      <c r="BI378" s="6" t="str">
        <f t="shared" si="835"/>
        <v/>
      </c>
      <c r="BJ378" s="6" t="str">
        <f t="shared" si="836"/>
        <v/>
      </c>
      <c r="BK378" s="6" t="str">
        <f t="shared" si="837"/>
        <v/>
      </c>
      <c r="BM378" s="1">
        <v>2</v>
      </c>
      <c r="BN378" s="7">
        <f t="shared" si="838"/>
        <v>0</v>
      </c>
      <c r="BO378" s="8">
        <f t="shared" si="839"/>
        <v>2.1483942977921985E-2</v>
      </c>
      <c r="BP378" s="8" t="str">
        <f t="shared" si="840"/>
        <v/>
      </c>
      <c r="BQ378" s="8" t="str">
        <f t="shared" si="841"/>
        <v/>
      </c>
      <c r="BR378" s="8">
        <f t="shared" si="842"/>
        <v>0</v>
      </c>
      <c r="BS378" s="8">
        <f t="shared" si="843"/>
        <v>0</v>
      </c>
      <c r="BT378" s="8" t="str">
        <f t="shared" si="844"/>
        <v/>
      </c>
      <c r="BU378" s="8">
        <f t="shared" si="845"/>
        <v>2.3204321953637541E-4</v>
      </c>
      <c r="BV378" s="8">
        <f t="shared" si="846"/>
        <v>0</v>
      </c>
      <c r="BW378" s="8">
        <f t="shared" si="847"/>
        <v>0.9520860030610856</v>
      </c>
      <c r="BX378" s="8">
        <f t="shared" si="848"/>
        <v>1.0324345783405284E-2</v>
      </c>
      <c r="BZ378" s="7" t="str">
        <f t="shared" si="849"/>
        <v/>
      </c>
      <c r="CA378" s="8" t="str">
        <f t="shared" si="850"/>
        <v/>
      </c>
      <c r="CB378" s="8">
        <f t="shared" si="851"/>
        <v>0.9973840058382285</v>
      </c>
      <c r="CD378" s="7" t="str">
        <f t="shared" si="852"/>
        <v/>
      </c>
      <c r="CE378" s="8">
        <f t="shared" si="853"/>
        <v>1.2552359198738533E-2</v>
      </c>
      <c r="CF378" s="8">
        <f t="shared" si="854"/>
        <v>5.6603488329044025E-3</v>
      </c>
      <c r="CG378" s="8" t="str">
        <f t="shared" si="855"/>
        <v/>
      </c>
      <c r="CH378" s="8" t="str">
        <f t="shared" si="856"/>
        <v/>
      </c>
      <c r="CI378" s="8" t="str">
        <f t="shared" si="857"/>
        <v/>
      </c>
      <c r="CJ378" s="8">
        <f t="shared" si="858"/>
        <v>1.8212708031642936E-2</v>
      </c>
      <c r="CK378" s="7" t="str">
        <f t="shared" si="859"/>
        <v/>
      </c>
      <c r="CL378" s="8" t="str">
        <f t="shared" si="860"/>
        <v/>
      </c>
      <c r="CM378" s="8">
        <f t="shared" si="861"/>
        <v>2.7695108817919821E-4</v>
      </c>
      <c r="CO378" s="8" t="str">
        <f t="shared" si="862"/>
        <v/>
      </c>
      <c r="CP378" s="8" t="str">
        <f t="shared" si="863"/>
        <v/>
      </c>
      <c r="CQ378" s="8" t="str">
        <f t="shared" si="864"/>
        <v/>
      </c>
      <c r="CT378" s="9">
        <f t="shared" si="865"/>
        <v>2.2649001388571435</v>
      </c>
      <c r="CU378" s="9"/>
      <c r="CV378" s="3"/>
      <c r="CW378" s="3">
        <f t="shared" si="866"/>
        <v>2.1540292256708386E-2</v>
      </c>
      <c r="CX378" s="3">
        <f t="shared" si="867"/>
        <v>0.95458318710547885</v>
      </c>
      <c r="CY378" s="3">
        <f t="shared" si="868"/>
        <v>1.0351425050904466E-2</v>
      </c>
      <c r="CZ378" s="10">
        <f t="shared" si="869"/>
        <v>1.0741971488960993</v>
      </c>
      <c r="DA378" s="3">
        <f t="shared" si="870"/>
        <v>0.97612347936218713</v>
      </c>
      <c r="DB378" s="3">
        <f t="shared" si="871"/>
        <v>1.0165792821507834E-2</v>
      </c>
      <c r="DC378" s="3">
        <f t="shared" si="872"/>
        <v>1.4268526907524111</v>
      </c>
      <c r="DD378" s="3">
        <f t="shared" si="873"/>
        <v>1.0165792821507834E-2</v>
      </c>
      <c r="DE378" s="3">
        <f t="shared" si="874"/>
        <v>1.8260477333739158E-2</v>
      </c>
      <c r="DF378" s="10">
        <f t="shared" si="875"/>
        <v>48.678497301950379</v>
      </c>
      <c r="DG378" s="1">
        <f t="shared" si="876"/>
        <v>0.98870876158574672</v>
      </c>
    </row>
    <row r="379" spans="1:111" ht="13" x14ac:dyDescent="0.15">
      <c r="A379" s="1" t="s">
        <v>413</v>
      </c>
      <c r="B379" s="2" t="s">
        <v>508</v>
      </c>
      <c r="C379" s="2" t="s">
        <v>343</v>
      </c>
      <c r="D379" s="3" t="s">
        <v>538</v>
      </c>
      <c r="G379" s="4" t="str">
        <f t="shared" si="877"/>
        <v>ok</v>
      </c>
      <c r="I379" s="5">
        <v>0</v>
      </c>
      <c r="J379" s="5">
        <v>0.27600000000000002</v>
      </c>
      <c r="K379" s="5"/>
      <c r="L379" s="5"/>
      <c r="M379" s="5">
        <v>0.245</v>
      </c>
      <c r="N379" s="5">
        <v>0</v>
      </c>
      <c r="O379" s="5"/>
      <c r="P379" s="5">
        <v>0</v>
      </c>
      <c r="Q379" s="5">
        <v>0.106</v>
      </c>
      <c r="R379" s="5">
        <v>65.314999999999998</v>
      </c>
      <c r="S379" s="5">
        <v>0.04</v>
      </c>
      <c r="T379" s="5"/>
      <c r="U379" s="5"/>
      <c r="V379" s="5">
        <v>32.223999999999997</v>
      </c>
      <c r="W379" s="5"/>
      <c r="X379" s="5">
        <v>0.14399999999999999</v>
      </c>
      <c r="Y379" s="5">
        <v>0</v>
      </c>
      <c r="Z379" s="5"/>
      <c r="AA379" s="5"/>
      <c r="AB379" s="5"/>
      <c r="AC379" s="5"/>
      <c r="AD379" s="5"/>
      <c r="AE379" s="5">
        <v>0</v>
      </c>
      <c r="AF379" s="5"/>
      <c r="AG379" s="5"/>
      <c r="AH379" s="5"/>
      <c r="AI379" s="4">
        <f t="shared" si="811"/>
        <v>98.35</v>
      </c>
      <c r="AJ379" s="1"/>
      <c r="AL379" s="6">
        <f t="shared" si="812"/>
        <v>0</v>
      </c>
      <c r="AM379" s="6">
        <f t="shared" si="813"/>
        <v>0.24519558902996647</v>
      </c>
      <c r="AN379" s="6" t="str">
        <f t="shared" si="814"/>
        <v/>
      </c>
      <c r="AO379" s="6" t="str">
        <f t="shared" si="815"/>
        <v/>
      </c>
      <c r="AP379" s="6">
        <f t="shared" si="816"/>
        <v>0.19127831276611024</v>
      </c>
      <c r="AQ379" s="6">
        <f t="shared" si="817"/>
        <v>0</v>
      </c>
      <c r="AR379" s="6" t="str">
        <f t="shared" si="818"/>
        <v/>
      </c>
      <c r="AS379" s="6">
        <f t="shared" si="819"/>
        <v>0</v>
      </c>
      <c r="AT379" s="6">
        <f t="shared" si="820"/>
        <v>4.6782660941626038E-2</v>
      </c>
      <c r="AU379" s="6">
        <f t="shared" si="821"/>
        <v>49.555225892441065</v>
      </c>
      <c r="AV379" s="6">
        <f t="shared" si="822"/>
        <v>9.5776311268105287E-3</v>
      </c>
      <c r="AW379" s="6" t="str">
        <f t="shared" si="823"/>
        <v/>
      </c>
      <c r="AX379" s="6" t="str">
        <f t="shared" si="824"/>
        <v/>
      </c>
      <c r="AY379" s="6">
        <f t="shared" si="825"/>
        <v>49.85658493510801</v>
      </c>
      <c r="AZ379" s="6" t="str">
        <f t="shared" si="826"/>
        <v/>
      </c>
      <c r="BA379" s="6">
        <f t="shared" si="827"/>
        <v>9.53549785864196E-2</v>
      </c>
      <c r="BB379" s="6">
        <f t="shared" si="828"/>
        <v>0</v>
      </c>
      <c r="BC379" s="6" t="str">
        <f t="shared" si="829"/>
        <v/>
      </c>
      <c r="BD379" s="6" t="str">
        <f t="shared" si="830"/>
        <v/>
      </c>
      <c r="BE379" s="6" t="str">
        <f t="shared" si="831"/>
        <v/>
      </c>
      <c r="BF379" s="6" t="str">
        <f t="shared" si="832"/>
        <v/>
      </c>
      <c r="BG379" s="6" t="str">
        <f t="shared" si="833"/>
        <v/>
      </c>
      <c r="BH379" s="6">
        <f t="shared" si="834"/>
        <v>0</v>
      </c>
      <c r="BI379" s="6" t="str">
        <f t="shared" si="835"/>
        <v/>
      </c>
      <c r="BJ379" s="6" t="str">
        <f t="shared" si="836"/>
        <v/>
      </c>
      <c r="BK379" s="6" t="str">
        <f t="shared" si="837"/>
        <v/>
      </c>
      <c r="BM379" s="1">
        <v>2</v>
      </c>
      <c r="BN379" s="7">
        <f t="shared" si="838"/>
        <v>0</v>
      </c>
      <c r="BO379" s="8">
        <f t="shared" si="839"/>
        <v>4.9039117805993295E-3</v>
      </c>
      <c r="BP379" s="8" t="str">
        <f t="shared" si="840"/>
        <v/>
      </c>
      <c r="BQ379" s="8" t="str">
        <f t="shared" si="841"/>
        <v/>
      </c>
      <c r="BR379" s="8">
        <f t="shared" si="842"/>
        <v>3.8255662553222046E-3</v>
      </c>
      <c r="BS379" s="8">
        <f t="shared" si="843"/>
        <v>0</v>
      </c>
      <c r="BT379" s="8" t="str">
        <f t="shared" si="844"/>
        <v/>
      </c>
      <c r="BU379" s="8">
        <f t="shared" si="845"/>
        <v>0</v>
      </c>
      <c r="BV379" s="8">
        <f t="shared" si="846"/>
        <v>9.3565321883252073E-4</v>
      </c>
      <c r="BW379" s="8">
        <f t="shared" si="847"/>
        <v>0.99110451784882125</v>
      </c>
      <c r="BX379" s="8">
        <f t="shared" si="848"/>
        <v>1.9155262253621057E-4</v>
      </c>
      <c r="BZ379" s="7" t="str">
        <f t="shared" si="849"/>
        <v/>
      </c>
      <c r="CA379" s="8" t="str">
        <f t="shared" si="850"/>
        <v/>
      </c>
      <c r="CB379" s="8">
        <f t="shared" si="851"/>
        <v>0.99713169870216023</v>
      </c>
      <c r="CD379" s="7" t="str">
        <f t="shared" si="852"/>
        <v/>
      </c>
      <c r="CE379" s="8">
        <f t="shared" si="853"/>
        <v>1.9070995717283921E-3</v>
      </c>
      <c r="CF379" s="8">
        <f t="shared" si="854"/>
        <v>0</v>
      </c>
      <c r="CG379" s="8" t="str">
        <f t="shared" si="855"/>
        <v/>
      </c>
      <c r="CH379" s="8" t="str">
        <f t="shared" si="856"/>
        <v/>
      </c>
      <c r="CI379" s="8" t="str">
        <f t="shared" si="857"/>
        <v/>
      </c>
      <c r="CJ379" s="8">
        <f t="shared" si="858"/>
        <v>1.9070995717283921E-3</v>
      </c>
      <c r="CK379" s="7" t="str">
        <f t="shared" si="859"/>
        <v/>
      </c>
      <c r="CL379" s="8" t="str">
        <f t="shared" si="860"/>
        <v/>
      </c>
      <c r="CM379" s="8">
        <f t="shared" si="861"/>
        <v>0</v>
      </c>
      <c r="CO379" s="8" t="str">
        <f t="shared" si="862"/>
        <v/>
      </c>
      <c r="CP379" s="8" t="str">
        <f t="shared" si="863"/>
        <v/>
      </c>
      <c r="CQ379" s="8" t="str">
        <f t="shared" si="864"/>
        <v/>
      </c>
      <c r="CT379" s="9">
        <f t="shared" si="865"/>
        <v>0.30135904266694524</v>
      </c>
      <c r="CU379" s="9"/>
      <c r="CV379" s="3"/>
      <c r="CW379" s="3">
        <f t="shared" si="866"/>
        <v>4.9180181384085265E-3</v>
      </c>
      <c r="CX379" s="3">
        <f t="shared" si="867"/>
        <v>0.9939554816468239</v>
      </c>
      <c r="CY379" s="3">
        <f t="shared" si="868"/>
        <v>1.9210363363789389E-4</v>
      </c>
      <c r="CZ379" s="10">
        <f t="shared" si="869"/>
        <v>0.2919782499715925</v>
      </c>
      <c r="DA379" s="3">
        <f t="shared" si="870"/>
        <v>0.99981184445931137</v>
      </c>
      <c r="DB379" s="3">
        <f t="shared" si="871"/>
        <v>1.9173692039505357E-4</v>
      </c>
      <c r="DC379" s="3">
        <f t="shared" si="872"/>
        <v>0.10493260971323012</v>
      </c>
      <c r="DD379" s="3">
        <f t="shared" si="873"/>
        <v>4.0209838544800073E-3</v>
      </c>
      <c r="DE379" s="3">
        <f t="shared" si="874"/>
        <v>1.9125854430368842E-3</v>
      </c>
      <c r="DF379" s="10">
        <f t="shared" si="875"/>
        <v>49.847204142412657</v>
      </c>
      <c r="DG379" s="1">
        <f t="shared" si="876"/>
        <v>1.0017244299023482</v>
      </c>
    </row>
    <row r="380" spans="1:111" ht="13" x14ac:dyDescent="0.15">
      <c r="A380" s="1" t="s">
        <v>413</v>
      </c>
      <c r="B380" s="2" t="s">
        <v>508</v>
      </c>
      <c r="C380" s="2" t="s">
        <v>344</v>
      </c>
      <c r="D380" s="3" t="s">
        <v>538</v>
      </c>
      <c r="G380" s="4" t="str">
        <f t="shared" si="877"/>
        <v>ok</v>
      </c>
      <c r="I380" s="5">
        <v>0</v>
      </c>
      <c r="J380" s="5">
        <v>0.79800000000000004</v>
      </c>
      <c r="K380" s="5"/>
      <c r="L380" s="5"/>
      <c r="M380" s="5">
        <v>0.182</v>
      </c>
      <c r="N380" s="5">
        <v>3.5999999999999997E-2</v>
      </c>
      <c r="O380" s="5"/>
      <c r="P380" s="5">
        <v>0</v>
      </c>
      <c r="Q380" s="5">
        <v>0</v>
      </c>
      <c r="R380" s="5">
        <v>64.885999999999996</v>
      </c>
      <c r="S380" s="5">
        <v>2.9000000000000001E-2</v>
      </c>
      <c r="T380" s="5"/>
      <c r="U380" s="5"/>
      <c r="V380" s="5">
        <v>32.366</v>
      </c>
      <c r="W380" s="5"/>
      <c r="X380" s="5">
        <v>0.11700000000000001</v>
      </c>
      <c r="Y380" s="5">
        <v>0</v>
      </c>
      <c r="Z380" s="5"/>
      <c r="AA380" s="5"/>
      <c r="AB380" s="5"/>
      <c r="AC380" s="5"/>
      <c r="AD380" s="5"/>
      <c r="AE380" s="5">
        <v>4.0000000000000001E-3</v>
      </c>
      <c r="AF380" s="5"/>
      <c r="AG380" s="5"/>
      <c r="AH380" s="5"/>
      <c r="AI380" s="4">
        <f t="shared" si="811"/>
        <v>98.418000000000006</v>
      </c>
      <c r="AJ380" s="1"/>
      <c r="AL380" s="6">
        <f t="shared" si="812"/>
        <v>0</v>
      </c>
      <c r="AM380" s="6">
        <f t="shared" si="813"/>
        <v>0.70707559981162216</v>
      </c>
      <c r="AN380" s="6" t="str">
        <f t="shared" si="814"/>
        <v/>
      </c>
      <c r="AO380" s="6" t="str">
        <f t="shared" si="815"/>
        <v/>
      </c>
      <c r="AP380" s="6">
        <f t="shared" si="816"/>
        <v>0.14171976518991919</v>
      </c>
      <c r="AQ380" s="6">
        <f t="shared" si="817"/>
        <v>1.6514153747952488E-2</v>
      </c>
      <c r="AR380" s="6" t="str">
        <f t="shared" si="818"/>
        <v/>
      </c>
      <c r="AS380" s="6">
        <f t="shared" si="819"/>
        <v>0</v>
      </c>
      <c r="AT380" s="6">
        <f t="shared" si="820"/>
        <v>0</v>
      </c>
      <c r="AU380" s="6">
        <f t="shared" si="821"/>
        <v>49.100613593220956</v>
      </c>
      <c r="AV380" s="6">
        <f t="shared" si="822"/>
        <v>6.9255696509185677E-3</v>
      </c>
      <c r="AW380" s="6" t="str">
        <f t="shared" si="823"/>
        <v/>
      </c>
      <c r="AX380" s="6" t="str">
        <f t="shared" si="824"/>
        <v/>
      </c>
      <c r="AY380" s="6">
        <f t="shared" si="825"/>
        <v>49.944940040736881</v>
      </c>
      <c r="AZ380" s="6" t="str">
        <f t="shared" si="826"/>
        <v/>
      </c>
      <c r="BA380" s="6">
        <f t="shared" si="827"/>
        <v>7.7272707743834448E-2</v>
      </c>
      <c r="BB380" s="6">
        <f t="shared" si="828"/>
        <v>0</v>
      </c>
      <c r="BC380" s="6" t="str">
        <f t="shared" si="829"/>
        <v/>
      </c>
      <c r="BD380" s="6" t="str">
        <f t="shared" si="830"/>
        <v/>
      </c>
      <c r="BE380" s="6" t="str">
        <f t="shared" si="831"/>
        <v/>
      </c>
      <c r="BF380" s="6" t="str">
        <f t="shared" si="832"/>
        <v/>
      </c>
      <c r="BG380" s="6" t="str">
        <f t="shared" si="833"/>
        <v/>
      </c>
      <c r="BH380" s="6">
        <f t="shared" si="834"/>
        <v>4.9385698979071049E-3</v>
      </c>
      <c r="BI380" s="6" t="str">
        <f t="shared" si="835"/>
        <v/>
      </c>
      <c r="BJ380" s="6" t="str">
        <f t="shared" si="836"/>
        <v/>
      </c>
      <c r="BK380" s="6" t="str">
        <f t="shared" si="837"/>
        <v/>
      </c>
      <c r="BM380" s="1">
        <v>2</v>
      </c>
      <c r="BN380" s="7">
        <f t="shared" si="838"/>
        <v>0</v>
      </c>
      <c r="BO380" s="8">
        <f t="shared" si="839"/>
        <v>1.4141511996232443E-2</v>
      </c>
      <c r="BP380" s="8" t="str">
        <f t="shared" si="840"/>
        <v/>
      </c>
      <c r="BQ380" s="8" t="str">
        <f t="shared" si="841"/>
        <v/>
      </c>
      <c r="BR380" s="8">
        <f t="shared" si="842"/>
        <v>2.834395303798384E-3</v>
      </c>
      <c r="BS380" s="8">
        <f t="shared" si="843"/>
        <v>3.3028307495904977E-4</v>
      </c>
      <c r="BT380" s="8" t="str">
        <f t="shared" si="844"/>
        <v/>
      </c>
      <c r="BU380" s="8">
        <f t="shared" si="845"/>
        <v>0</v>
      </c>
      <c r="BV380" s="8">
        <f t="shared" si="846"/>
        <v>0</v>
      </c>
      <c r="BW380" s="8">
        <f t="shared" si="847"/>
        <v>0.98201227186441908</v>
      </c>
      <c r="BX380" s="8">
        <f t="shared" si="848"/>
        <v>1.3851139301837136E-4</v>
      </c>
      <c r="BZ380" s="7" t="str">
        <f t="shared" si="849"/>
        <v/>
      </c>
      <c r="CA380" s="8" t="str">
        <f t="shared" si="850"/>
        <v/>
      </c>
      <c r="CB380" s="8">
        <f t="shared" si="851"/>
        <v>0.99889880081473759</v>
      </c>
      <c r="CD380" s="7" t="str">
        <f t="shared" si="852"/>
        <v/>
      </c>
      <c r="CE380" s="8">
        <f t="shared" si="853"/>
        <v>1.5454541548766889E-3</v>
      </c>
      <c r="CF380" s="8">
        <f t="shared" si="854"/>
        <v>0</v>
      </c>
      <c r="CG380" s="8" t="str">
        <f t="shared" si="855"/>
        <v/>
      </c>
      <c r="CH380" s="8" t="str">
        <f t="shared" si="856"/>
        <v/>
      </c>
      <c r="CI380" s="8" t="str">
        <f t="shared" si="857"/>
        <v/>
      </c>
      <c r="CJ380" s="8">
        <f t="shared" si="858"/>
        <v>1.5454541548766889E-3</v>
      </c>
      <c r="CK380" s="7" t="str">
        <f t="shared" si="859"/>
        <v/>
      </c>
      <c r="CL380" s="8" t="str">
        <f t="shared" si="860"/>
        <v/>
      </c>
      <c r="CM380" s="8">
        <f t="shared" si="861"/>
        <v>9.8771397958142101E-5</v>
      </c>
      <c r="CO380" s="8" t="str">
        <f t="shared" si="862"/>
        <v/>
      </c>
      <c r="CP380" s="8" t="str">
        <f t="shared" si="863"/>
        <v/>
      </c>
      <c r="CQ380" s="8" t="str">
        <f t="shared" si="864"/>
        <v/>
      </c>
      <c r="CT380" s="9">
        <f t="shared" si="865"/>
        <v>0.84432644751592534</v>
      </c>
      <c r="CU380" s="9"/>
      <c r="CV380" s="3"/>
      <c r="CW380" s="3">
        <f t="shared" si="866"/>
        <v>1.4157101785183965E-2</v>
      </c>
      <c r="CX380" s="3">
        <f t="shared" si="867"/>
        <v>0.98309485511791062</v>
      </c>
      <c r="CY380" s="3">
        <f t="shared" si="868"/>
        <v>1.3866408980108544E-4</v>
      </c>
      <c r="CZ380" s="10">
        <f t="shared" si="869"/>
        <v>0.70707559981162216</v>
      </c>
      <c r="DA380" s="3">
        <f t="shared" si="870"/>
        <v>0.99725195690309465</v>
      </c>
      <c r="DB380" s="3">
        <f t="shared" si="871"/>
        <v>1.3844988596848731E-4</v>
      </c>
      <c r="DC380" s="3">
        <f t="shared" si="872"/>
        <v>8.419827739475301E-2</v>
      </c>
      <c r="DD380" s="3">
        <f t="shared" si="873"/>
        <v>3.3017229649403399E-3</v>
      </c>
      <c r="DE380" s="3">
        <f t="shared" si="874"/>
        <v>1.5471578838778875E-3</v>
      </c>
      <c r="DF380" s="10">
        <f t="shared" si="875"/>
        <v>49.80768919303258</v>
      </c>
      <c r="DG380" s="1">
        <f t="shared" si="876"/>
        <v>0.99879911478697259</v>
      </c>
    </row>
    <row r="381" spans="1:111" ht="13" x14ac:dyDescent="0.15">
      <c r="A381" s="1" t="s">
        <v>413</v>
      </c>
      <c r="B381" s="2" t="s">
        <v>512</v>
      </c>
      <c r="C381" s="2" t="s">
        <v>361</v>
      </c>
      <c r="D381" s="3" t="s">
        <v>538</v>
      </c>
      <c r="G381" s="4" t="str">
        <f t="shared" si="877"/>
        <v>ok</v>
      </c>
      <c r="I381" s="5">
        <v>8.0000000000000002E-3</v>
      </c>
      <c r="J381" s="5">
        <v>0.88</v>
      </c>
      <c r="K381" s="5"/>
      <c r="L381" s="5"/>
      <c r="M381" s="5">
        <v>0</v>
      </c>
      <c r="N381" s="5">
        <v>0</v>
      </c>
      <c r="O381" s="5"/>
      <c r="P381" s="5">
        <v>0.217</v>
      </c>
      <c r="Q381" s="5">
        <v>0</v>
      </c>
      <c r="R381" s="5">
        <v>62.402000000000001</v>
      </c>
      <c r="S381" s="5">
        <v>1.3420000000000001</v>
      </c>
      <c r="T381" s="5"/>
      <c r="U381" s="5"/>
      <c r="V381" s="5">
        <v>32.412999999999997</v>
      </c>
      <c r="W381" s="5"/>
      <c r="X381" s="5">
        <v>0.88400000000000001</v>
      </c>
      <c r="Y381" s="5">
        <v>0.48</v>
      </c>
      <c r="Z381" s="5"/>
      <c r="AA381" s="5"/>
      <c r="AB381" s="5"/>
      <c r="AC381" s="5"/>
      <c r="AD381" s="5"/>
      <c r="AE381" s="5">
        <v>5.0000000000000001E-3</v>
      </c>
      <c r="AF381" s="5"/>
      <c r="AG381" s="5"/>
      <c r="AH381" s="5"/>
      <c r="AI381" s="4">
        <f t="shared" si="811"/>
        <v>98.631</v>
      </c>
      <c r="AJ381" s="1"/>
      <c r="AL381" s="6">
        <f t="shared" si="812"/>
        <v>7.2648204832625142E-3</v>
      </c>
      <c r="AM381" s="6">
        <f t="shared" si="813"/>
        <v>0.78615197431148298</v>
      </c>
      <c r="AN381" s="6" t="str">
        <f t="shared" si="814"/>
        <v/>
      </c>
      <c r="AO381" s="6" t="str">
        <f t="shared" si="815"/>
        <v/>
      </c>
      <c r="AP381" s="6">
        <f t="shared" si="816"/>
        <v>0</v>
      </c>
      <c r="AQ381" s="6">
        <f t="shared" si="817"/>
        <v>0</v>
      </c>
      <c r="AR381" s="6" t="str">
        <f t="shared" si="818"/>
        <v/>
      </c>
      <c r="AS381" s="6">
        <f t="shared" si="819"/>
        <v>5.2969083591829967E-2</v>
      </c>
      <c r="AT381" s="6">
        <f t="shared" si="820"/>
        <v>0</v>
      </c>
      <c r="AU381" s="6">
        <f t="shared" si="821"/>
        <v>47.609684592662838</v>
      </c>
      <c r="AV381" s="6">
        <f t="shared" si="822"/>
        <v>0.32312525064320835</v>
      </c>
      <c r="AW381" s="6" t="str">
        <f t="shared" si="823"/>
        <v/>
      </c>
      <c r="AX381" s="6" t="str">
        <f t="shared" si="824"/>
        <v/>
      </c>
      <c r="AY381" s="6">
        <f t="shared" si="825"/>
        <v>50.429257466022939</v>
      </c>
      <c r="AZ381" s="6" t="str">
        <f t="shared" si="826"/>
        <v/>
      </c>
      <c r="BA381" s="6">
        <f t="shared" si="827"/>
        <v>0.58864493582247268</v>
      </c>
      <c r="BB381" s="6">
        <f t="shared" si="828"/>
        <v>0.19667784046207429</v>
      </c>
      <c r="BC381" s="6" t="str">
        <f t="shared" si="829"/>
        <v/>
      </c>
      <c r="BD381" s="6" t="str">
        <f t="shared" si="830"/>
        <v/>
      </c>
      <c r="BE381" s="6" t="str">
        <f t="shared" si="831"/>
        <v/>
      </c>
      <c r="BF381" s="6" t="str">
        <f t="shared" si="832"/>
        <v/>
      </c>
      <c r="BG381" s="6" t="str">
        <f t="shared" si="833"/>
        <v/>
      </c>
      <c r="BH381" s="6">
        <f t="shared" si="834"/>
        <v>6.2240359998889617E-3</v>
      </c>
      <c r="BI381" s="6" t="str">
        <f t="shared" si="835"/>
        <v/>
      </c>
      <c r="BJ381" s="6" t="str">
        <f t="shared" si="836"/>
        <v/>
      </c>
      <c r="BK381" s="6" t="str">
        <f t="shared" si="837"/>
        <v/>
      </c>
      <c r="BM381" s="1">
        <v>2</v>
      </c>
      <c r="BN381" s="7">
        <f t="shared" si="838"/>
        <v>1.4529640966525029E-4</v>
      </c>
      <c r="BO381" s="8">
        <f t="shared" si="839"/>
        <v>1.5723039486229658E-2</v>
      </c>
      <c r="BP381" s="8" t="str">
        <f t="shared" si="840"/>
        <v/>
      </c>
      <c r="BQ381" s="8" t="str">
        <f t="shared" si="841"/>
        <v/>
      </c>
      <c r="BR381" s="8">
        <f t="shared" si="842"/>
        <v>0</v>
      </c>
      <c r="BS381" s="8">
        <f t="shared" si="843"/>
        <v>0</v>
      </c>
      <c r="BT381" s="8" t="str">
        <f t="shared" si="844"/>
        <v/>
      </c>
      <c r="BU381" s="8">
        <f t="shared" si="845"/>
        <v>1.0593816718365992E-3</v>
      </c>
      <c r="BV381" s="8">
        <f t="shared" si="846"/>
        <v>0</v>
      </c>
      <c r="BW381" s="8">
        <f t="shared" si="847"/>
        <v>0.95219369185325675</v>
      </c>
      <c r="BX381" s="8">
        <f t="shared" si="848"/>
        <v>6.4625050128641667E-3</v>
      </c>
      <c r="BZ381" s="7" t="str">
        <f t="shared" si="849"/>
        <v/>
      </c>
      <c r="CA381" s="8" t="str">
        <f t="shared" si="850"/>
        <v/>
      </c>
      <c r="CB381" s="8">
        <f t="shared" si="851"/>
        <v>1.0085851493204587</v>
      </c>
      <c r="CD381" s="7" t="str">
        <f t="shared" si="852"/>
        <v/>
      </c>
      <c r="CE381" s="8">
        <f t="shared" si="853"/>
        <v>1.1772898716449454E-2</v>
      </c>
      <c r="CF381" s="8">
        <f t="shared" si="854"/>
        <v>3.9335568092414858E-3</v>
      </c>
      <c r="CG381" s="8" t="str">
        <f t="shared" si="855"/>
        <v/>
      </c>
      <c r="CH381" s="8" t="str">
        <f t="shared" si="856"/>
        <v/>
      </c>
      <c r="CI381" s="8" t="str">
        <f t="shared" si="857"/>
        <v/>
      </c>
      <c r="CJ381" s="8">
        <f t="shared" si="858"/>
        <v>1.570645552569094E-2</v>
      </c>
      <c r="CK381" s="7" t="str">
        <f t="shared" si="859"/>
        <v/>
      </c>
      <c r="CL381" s="8" t="str">
        <f t="shared" si="860"/>
        <v/>
      </c>
      <c r="CM381" s="8">
        <f t="shared" si="861"/>
        <v>1.2448071999777923E-4</v>
      </c>
      <c r="CO381" s="8" t="str">
        <f t="shared" si="862"/>
        <v/>
      </c>
      <c r="CP381" s="8" t="str">
        <f t="shared" si="863"/>
        <v/>
      </c>
      <c r="CQ381" s="8" t="str">
        <f t="shared" si="864"/>
        <v/>
      </c>
      <c r="CT381" s="9">
        <f t="shared" si="865"/>
        <v>2.8195728733601015</v>
      </c>
      <c r="CU381" s="9"/>
      <c r="CV381" s="3"/>
      <c r="CW381" s="3">
        <f t="shared" si="866"/>
        <v>1.55892038434466E-2</v>
      </c>
      <c r="CX381" s="3">
        <f t="shared" si="867"/>
        <v>0.94408855067398512</v>
      </c>
      <c r="CY381" s="3">
        <f t="shared" si="868"/>
        <v>6.4074957054625721E-3</v>
      </c>
      <c r="CZ381" s="10">
        <f t="shared" si="869"/>
        <v>0.79341679479474547</v>
      </c>
      <c r="DA381" s="3">
        <f t="shared" si="870"/>
        <v>0.95982181415360923</v>
      </c>
      <c r="DB381" s="3">
        <f t="shared" si="871"/>
        <v>6.3092433661358048E-3</v>
      </c>
      <c r="DC381" s="3">
        <f t="shared" si="872"/>
        <v>1.1084480269277555</v>
      </c>
      <c r="DD381" s="3">
        <f t="shared" si="873"/>
        <v>6.3092433661358048E-3</v>
      </c>
      <c r="DE381" s="3">
        <f t="shared" si="874"/>
        <v>1.5572761046772573E-2</v>
      </c>
      <c r="DF381" s="10">
        <f t="shared" si="875"/>
        <v>48.403101387457582</v>
      </c>
      <c r="DG381" s="1">
        <f t="shared" si="876"/>
        <v>0.97149450110957081</v>
      </c>
    </row>
    <row r="382" spans="1:111" ht="13" x14ac:dyDescent="0.15">
      <c r="A382" s="1" t="s">
        <v>413</v>
      </c>
      <c r="B382" s="2" t="s">
        <v>512</v>
      </c>
      <c r="C382" s="2" t="s">
        <v>362</v>
      </c>
      <c r="D382" s="3" t="s">
        <v>538</v>
      </c>
      <c r="G382" s="4" t="str">
        <f t="shared" si="877"/>
        <v>ok</v>
      </c>
      <c r="I382" s="5">
        <v>0</v>
      </c>
      <c r="J382" s="5">
        <v>0.90700000000000003</v>
      </c>
      <c r="K382" s="5"/>
      <c r="L382" s="5"/>
      <c r="M382" s="5">
        <v>0</v>
      </c>
      <c r="N382" s="5">
        <v>0</v>
      </c>
      <c r="O382" s="5"/>
      <c r="P382" s="5">
        <v>0</v>
      </c>
      <c r="Q382" s="5">
        <v>0</v>
      </c>
      <c r="R382" s="5">
        <v>63.948999999999998</v>
      </c>
      <c r="S382" s="5">
        <v>0.68500000000000005</v>
      </c>
      <c r="T382" s="5"/>
      <c r="U382" s="5"/>
      <c r="V382" s="5">
        <v>32.938000000000002</v>
      </c>
      <c r="W382" s="5"/>
      <c r="X382" s="5">
        <v>0.41299999999999998</v>
      </c>
      <c r="Y382" s="5">
        <v>0.35499999999999998</v>
      </c>
      <c r="Z382" s="5"/>
      <c r="AA382" s="5"/>
      <c r="AB382" s="5"/>
      <c r="AC382" s="5"/>
      <c r="AD382" s="5"/>
      <c r="AE382" s="5">
        <v>1.2E-2</v>
      </c>
      <c r="AF382" s="5"/>
      <c r="AG382" s="5"/>
      <c r="AH382" s="5"/>
      <c r="AI382" s="4">
        <f t="shared" si="811"/>
        <v>99.259</v>
      </c>
      <c r="AJ382" s="1"/>
      <c r="AL382" s="6">
        <f t="shared" si="812"/>
        <v>0</v>
      </c>
      <c r="AM382" s="6">
        <f t="shared" si="813"/>
        <v>0.79871784813710645</v>
      </c>
      <c r="AN382" s="6" t="str">
        <f t="shared" si="814"/>
        <v/>
      </c>
      <c r="AO382" s="6" t="str">
        <f t="shared" si="815"/>
        <v/>
      </c>
      <c r="AP382" s="6">
        <f t="shared" si="816"/>
        <v>0</v>
      </c>
      <c r="AQ382" s="6">
        <f t="shared" si="817"/>
        <v>0</v>
      </c>
      <c r="AR382" s="6" t="str">
        <f t="shared" si="818"/>
        <v/>
      </c>
      <c r="AS382" s="6">
        <f t="shared" si="819"/>
        <v>0</v>
      </c>
      <c r="AT382" s="6">
        <f t="shared" si="820"/>
        <v>0</v>
      </c>
      <c r="AU382" s="6">
        <f t="shared" si="821"/>
        <v>48.094212476985753</v>
      </c>
      <c r="AV382" s="6">
        <f t="shared" si="822"/>
        <v>0.16258153437130687</v>
      </c>
      <c r="AW382" s="6" t="str">
        <f t="shared" si="823"/>
        <v/>
      </c>
      <c r="AX382" s="6" t="str">
        <f t="shared" si="824"/>
        <v/>
      </c>
      <c r="AY382" s="6">
        <f t="shared" si="825"/>
        <v>50.515288130370728</v>
      </c>
      <c r="AZ382" s="6" t="str">
        <f t="shared" si="826"/>
        <v/>
      </c>
      <c r="BA382" s="6">
        <f t="shared" si="827"/>
        <v>0.27108997883924868</v>
      </c>
      <c r="BB382" s="6">
        <f t="shared" si="828"/>
        <v>0.14338536020520287</v>
      </c>
      <c r="BC382" s="6" t="str">
        <f t="shared" si="829"/>
        <v/>
      </c>
      <c r="BD382" s="6" t="str">
        <f t="shared" si="830"/>
        <v/>
      </c>
      <c r="BE382" s="6" t="str">
        <f t="shared" si="831"/>
        <v/>
      </c>
      <c r="BF382" s="6" t="str">
        <f t="shared" si="832"/>
        <v/>
      </c>
      <c r="BG382" s="6" t="str">
        <f t="shared" si="833"/>
        <v/>
      </c>
      <c r="BH382" s="6">
        <f t="shared" si="834"/>
        <v>1.4724671090673091E-2</v>
      </c>
      <c r="BI382" s="6" t="str">
        <f t="shared" si="835"/>
        <v/>
      </c>
      <c r="BJ382" s="6" t="str">
        <f t="shared" si="836"/>
        <v/>
      </c>
      <c r="BK382" s="6" t="str">
        <f t="shared" si="837"/>
        <v/>
      </c>
      <c r="BM382" s="1">
        <v>2</v>
      </c>
      <c r="BN382" s="7">
        <f t="shared" si="838"/>
        <v>0</v>
      </c>
      <c r="BO382" s="8">
        <f t="shared" si="839"/>
        <v>1.5974356962742128E-2</v>
      </c>
      <c r="BP382" s="8" t="str">
        <f t="shared" si="840"/>
        <v/>
      </c>
      <c r="BQ382" s="8" t="str">
        <f t="shared" si="841"/>
        <v/>
      </c>
      <c r="BR382" s="8">
        <f t="shared" si="842"/>
        <v>0</v>
      </c>
      <c r="BS382" s="8">
        <f t="shared" si="843"/>
        <v>0</v>
      </c>
      <c r="BT382" s="8" t="str">
        <f t="shared" si="844"/>
        <v/>
      </c>
      <c r="BU382" s="8">
        <f t="shared" si="845"/>
        <v>0</v>
      </c>
      <c r="BV382" s="8">
        <f t="shared" si="846"/>
        <v>0</v>
      </c>
      <c r="BW382" s="8">
        <f t="shared" si="847"/>
        <v>0.96188424953971507</v>
      </c>
      <c r="BX382" s="8">
        <f t="shared" si="848"/>
        <v>3.2516306874261374E-3</v>
      </c>
      <c r="BZ382" s="7" t="str">
        <f t="shared" si="849"/>
        <v/>
      </c>
      <c r="CA382" s="8" t="str">
        <f t="shared" si="850"/>
        <v/>
      </c>
      <c r="CB382" s="8">
        <f t="shared" si="851"/>
        <v>1.0103057626074146</v>
      </c>
      <c r="CD382" s="7" t="str">
        <f t="shared" si="852"/>
        <v/>
      </c>
      <c r="CE382" s="8">
        <f t="shared" si="853"/>
        <v>5.4217995767849737E-3</v>
      </c>
      <c r="CF382" s="8">
        <f t="shared" si="854"/>
        <v>2.8677072041040576E-3</v>
      </c>
      <c r="CG382" s="8" t="str">
        <f t="shared" si="855"/>
        <v/>
      </c>
      <c r="CH382" s="8" t="str">
        <f t="shared" si="856"/>
        <v/>
      </c>
      <c r="CI382" s="8" t="str">
        <f t="shared" si="857"/>
        <v/>
      </c>
      <c r="CJ382" s="8">
        <f t="shared" si="858"/>
        <v>8.2895067808890308E-3</v>
      </c>
      <c r="CK382" s="7" t="str">
        <f t="shared" si="859"/>
        <v/>
      </c>
      <c r="CL382" s="8" t="str">
        <f t="shared" si="860"/>
        <v/>
      </c>
      <c r="CM382" s="8">
        <f t="shared" si="861"/>
        <v>2.9449342181346182E-4</v>
      </c>
      <c r="CO382" s="8" t="str">
        <f t="shared" si="862"/>
        <v/>
      </c>
      <c r="CP382" s="8" t="str">
        <f t="shared" si="863"/>
        <v/>
      </c>
      <c r="CQ382" s="8" t="str">
        <f t="shared" si="864"/>
        <v/>
      </c>
      <c r="CT382" s="9">
        <f t="shared" si="865"/>
        <v>2.4210756533849747</v>
      </c>
      <c r="CU382" s="9"/>
      <c r="CV382" s="3"/>
      <c r="CW382" s="3">
        <f t="shared" si="866"/>
        <v>1.58114083418818E-2</v>
      </c>
      <c r="CX382" s="3">
        <f t="shared" si="867"/>
        <v>0.95207241722275004</v>
      </c>
      <c r="CY382" s="3">
        <f t="shared" si="868"/>
        <v>3.2184619822758142E-3</v>
      </c>
      <c r="CZ382" s="10">
        <f t="shared" si="869"/>
        <v>0.79871784813710645</v>
      </c>
      <c r="DA382" s="3">
        <f t="shared" si="870"/>
        <v>0.96788382556463193</v>
      </c>
      <c r="DB382" s="3">
        <f t="shared" si="871"/>
        <v>3.1922695747240585E-3</v>
      </c>
      <c r="DC382" s="3">
        <f t="shared" si="872"/>
        <v>0.5770568734157584</v>
      </c>
      <c r="DD382" s="3">
        <f t="shared" si="873"/>
        <v>3.1922695747240585E-3</v>
      </c>
      <c r="DE382" s="3">
        <f t="shared" si="874"/>
        <v>8.2049485291416421E-3</v>
      </c>
      <c r="DF382" s="10">
        <f t="shared" si="875"/>
        <v>48.892930325122862</v>
      </c>
      <c r="DG382" s="1">
        <f t="shared" si="876"/>
        <v>0.97325031933063033</v>
      </c>
    </row>
    <row r="383" spans="1:111" ht="13" x14ac:dyDescent="0.15">
      <c r="A383" s="1" t="s">
        <v>413</v>
      </c>
      <c r="B383" s="2" t="s">
        <v>514</v>
      </c>
      <c r="C383" s="2" t="s">
        <v>384</v>
      </c>
      <c r="D383" s="3" t="s">
        <v>538</v>
      </c>
      <c r="G383" s="4" t="str">
        <f t="shared" si="877"/>
        <v>ok</v>
      </c>
      <c r="I383" s="5">
        <v>0</v>
      </c>
      <c r="J383" s="5">
        <v>1.99</v>
      </c>
      <c r="K383" s="5"/>
      <c r="L383" s="5"/>
      <c r="M383" s="5">
        <v>7.1999999999999995E-2</v>
      </c>
      <c r="N383" s="5">
        <v>0</v>
      </c>
      <c r="O383" s="5"/>
      <c r="P383" s="5">
        <v>0.216</v>
      </c>
      <c r="Q383" s="5">
        <v>0</v>
      </c>
      <c r="R383" s="5">
        <v>61.426000000000002</v>
      </c>
      <c r="S383" s="5">
        <v>1.49</v>
      </c>
      <c r="T383" s="5"/>
      <c r="U383" s="5"/>
      <c r="V383" s="5">
        <v>32.734999999999999</v>
      </c>
      <c r="W383" s="5"/>
      <c r="X383" s="5">
        <v>0.57699999999999996</v>
      </c>
      <c r="Y383" s="5">
        <v>0.81299999999999994</v>
      </c>
      <c r="Z383" s="5"/>
      <c r="AA383" s="5"/>
      <c r="AB383" s="5"/>
      <c r="AC383" s="5"/>
      <c r="AD383" s="5"/>
      <c r="AE383" s="5">
        <v>0.01</v>
      </c>
      <c r="AF383" s="5"/>
      <c r="AG383" s="5"/>
      <c r="AH383" s="5"/>
      <c r="AI383" s="4">
        <f t="shared" si="811"/>
        <v>99.329000000000008</v>
      </c>
      <c r="AJ383" s="1"/>
      <c r="AL383" s="6">
        <f t="shared" si="812"/>
        <v>0</v>
      </c>
      <c r="AM383" s="6">
        <f t="shared" si="813"/>
        <v>1.7641762234831997</v>
      </c>
      <c r="AN383" s="6" t="str">
        <f t="shared" si="814"/>
        <v/>
      </c>
      <c r="AO383" s="6" t="str">
        <f t="shared" si="815"/>
        <v/>
      </c>
      <c r="AP383" s="6">
        <f t="shared" si="816"/>
        <v>5.6094135791080378E-2</v>
      </c>
      <c r="AQ383" s="6">
        <f t="shared" si="817"/>
        <v>0</v>
      </c>
      <c r="AR383" s="6" t="str">
        <f t="shared" si="818"/>
        <v/>
      </c>
      <c r="AS383" s="6">
        <f t="shared" si="819"/>
        <v>5.2321661598281173E-2</v>
      </c>
      <c r="AT383" s="6">
        <f t="shared" si="820"/>
        <v>0</v>
      </c>
      <c r="AU383" s="6">
        <f t="shared" si="821"/>
        <v>46.506545517440038</v>
      </c>
      <c r="AV383" s="6">
        <f t="shared" si="822"/>
        <v>0.35601615119182956</v>
      </c>
      <c r="AW383" s="6" t="str">
        <f t="shared" si="823"/>
        <v/>
      </c>
      <c r="AX383" s="6" t="str">
        <f t="shared" si="824"/>
        <v/>
      </c>
      <c r="AY383" s="6">
        <f t="shared" si="825"/>
        <v>50.540640393944479</v>
      </c>
      <c r="AZ383" s="6" t="str">
        <f t="shared" si="826"/>
        <v/>
      </c>
      <c r="BA383" s="6">
        <f t="shared" si="827"/>
        <v>0.38127823199143118</v>
      </c>
      <c r="BB383" s="6">
        <f t="shared" si="828"/>
        <v>0.33057483527900455</v>
      </c>
      <c r="BC383" s="6" t="str">
        <f t="shared" si="829"/>
        <v/>
      </c>
      <c r="BD383" s="6" t="str">
        <f t="shared" si="830"/>
        <v/>
      </c>
      <c r="BE383" s="6" t="str">
        <f t="shared" si="831"/>
        <v/>
      </c>
      <c r="BF383" s="6" t="str">
        <f t="shared" si="832"/>
        <v/>
      </c>
      <c r="BG383" s="6" t="str">
        <f t="shared" si="833"/>
        <v/>
      </c>
      <c r="BH383" s="6">
        <f t="shared" si="834"/>
        <v>1.2352849280638845E-2</v>
      </c>
      <c r="BI383" s="6" t="str">
        <f t="shared" si="835"/>
        <v/>
      </c>
      <c r="BJ383" s="6" t="str">
        <f t="shared" si="836"/>
        <v/>
      </c>
      <c r="BK383" s="6" t="str">
        <f t="shared" si="837"/>
        <v/>
      </c>
      <c r="BM383" s="1">
        <v>2</v>
      </c>
      <c r="BN383" s="7">
        <f t="shared" si="838"/>
        <v>0</v>
      </c>
      <c r="BO383" s="8">
        <f t="shared" si="839"/>
        <v>3.5283524469663992E-2</v>
      </c>
      <c r="BP383" s="8" t="str">
        <f t="shared" si="840"/>
        <v/>
      </c>
      <c r="BQ383" s="8" t="str">
        <f t="shared" si="841"/>
        <v/>
      </c>
      <c r="BR383" s="8">
        <f t="shared" si="842"/>
        <v>1.1218827158216075E-3</v>
      </c>
      <c r="BS383" s="8">
        <f t="shared" si="843"/>
        <v>0</v>
      </c>
      <c r="BT383" s="8" t="str">
        <f t="shared" si="844"/>
        <v/>
      </c>
      <c r="BU383" s="8">
        <f t="shared" si="845"/>
        <v>1.0464332319656234E-3</v>
      </c>
      <c r="BV383" s="8">
        <f t="shared" si="846"/>
        <v>0</v>
      </c>
      <c r="BW383" s="8">
        <f t="shared" si="847"/>
        <v>0.9301309103488008</v>
      </c>
      <c r="BX383" s="8">
        <f t="shared" si="848"/>
        <v>7.1203230238365911E-3</v>
      </c>
      <c r="BZ383" s="7" t="str">
        <f t="shared" si="849"/>
        <v/>
      </c>
      <c r="CA383" s="8" t="str">
        <f t="shared" si="850"/>
        <v/>
      </c>
      <c r="CB383" s="8">
        <f t="shared" si="851"/>
        <v>1.0108128078788896</v>
      </c>
      <c r="CD383" s="7" t="str">
        <f t="shared" si="852"/>
        <v/>
      </c>
      <c r="CE383" s="8">
        <f t="shared" si="853"/>
        <v>7.6255646398286237E-3</v>
      </c>
      <c r="CF383" s="8">
        <f t="shared" si="854"/>
        <v>6.6114967055800914E-3</v>
      </c>
      <c r="CG383" s="8" t="str">
        <f t="shared" si="855"/>
        <v/>
      </c>
      <c r="CH383" s="8" t="str">
        <f t="shared" si="856"/>
        <v/>
      </c>
      <c r="CI383" s="8" t="str">
        <f t="shared" si="857"/>
        <v/>
      </c>
      <c r="CJ383" s="8">
        <f t="shared" si="858"/>
        <v>1.4237061345408714E-2</v>
      </c>
      <c r="CK383" s="7" t="str">
        <f t="shared" si="859"/>
        <v/>
      </c>
      <c r="CL383" s="8" t="str">
        <f t="shared" si="860"/>
        <v/>
      </c>
      <c r="CM383" s="8">
        <f t="shared" si="861"/>
        <v>2.4705698561277689E-4</v>
      </c>
      <c r="CO383" s="8" t="str">
        <f t="shared" si="862"/>
        <v/>
      </c>
      <c r="CP383" s="8" t="str">
        <f t="shared" si="863"/>
        <v/>
      </c>
      <c r="CQ383" s="8" t="str">
        <f t="shared" si="864"/>
        <v/>
      </c>
      <c r="CT383" s="9">
        <f t="shared" si="865"/>
        <v>4.0340948765044402</v>
      </c>
      <c r="CU383" s="9"/>
      <c r="CV383" s="3"/>
      <c r="CW383" s="3">
        <f t="shared" si="866"/>
        <v>3.4906091607311215E-2</v>
      </c>
      <c r="CX383" s="3">
        <f t="shared" si="867"/>
        <v>0.92018116816367479</v>
      </c>
      <c r="CY383" s="3">
        <f t="shared" si="868"/>
        <v>7.0441559192131959E-3</v>
      </c>
      <c r="CZ383" s="10">
        <f t="shared" si="869"/>
        <v>1.7641762234831997</v>
      </c>
      <c r="DA383" s="3">
        <f t="shared" si="870"/>
        <v>0.95508725977098596</v>
      </c>
      <c r="DB383" s="3">
        <f t="shared" si="871"/>
        <v>6.9463186500622288E-3</v>
      </c>
      <c r="DC383" s="3">
        <f t="shared" si="872"/>
        <v>1.0678692184622653</v>
      </c>
      <c r="DD383" s="3">
        <f t="shared" si="873"/>
        <v>8.0407851238451927E-3</v>
      </c>
      <c r="DE383" s="3">
        <f t="shared" si="874"/>
        <v>1.4084765482230146E-2</v>
      </c>
      <c r="DF383" s="10">
        <f t="shared" si="875"/>
        <v>48.270721740923236</v>
      </c>
      <c r="DG383" s="1">
        <f t="shared" si="876"/>
        <v>0.96263125266501171</v>
      </c>
    </row>
    <row r="384" spans="1:111" ht="13" x14ac:dyDescent="0.15">
      <c r="A384" s="1" t="s">
        <v>413</v>
      </c>
      <c r="B384" s="2" t="s">
        <v>514</v>
      </c>
      <c r="C384" s="2" t="s">
        <v>386</v>
      </c>
      <c r="D384" s="3" t="s">
        <v>538</v>
      </c>
      <c r="G384" s="4" t="str">
        <f t="shared" si="877"/>
        <v>ok</v>
      </c>
      <c r="I384" s="5">
        <v>0</v>
      </c>
      <c r="J384" s="5">
        <v>1.9830000000000001</v>
      </c>
      <c r="K384" s="5"/>
      <c r="L384" s="5"/>
      <c r="M384" s="5">
        <v>9.9000000000000005E-2</v>
      </c>
      <c r="N384" s="5">
        <v>0</v>
      </c>
      <c r="O384" s="5"/>
      <c r="P384" s="5">
        <v>0.11899999999999999</v>
      </c>
      <c r="Q384" s="5">
        <v>0</v>
      </c>
      <c r="R384" s="5">
        <v>61.268999999999998</v>
      </c>
      <c r="S384" s="5">
        <v>1.619</v>
      </c>
      <c r="T384" s="5"/>
      <c r="U384" s="5"/>
      <c r="V384" s="5">
        <v>32.765999999999998</v>
      </c>
      <c r="W384" s="5"/>
      <c r="X384" s="5">
        <v>0.57199999999999995</v>
      </c>
      <c r="Y384" s="5">
        <v>0.747</v>
      </c>
      <c r="Z384" s="5"/>
      <c r="AA384" s="5"/>
      <c r="AB384" s="5"/>
      <c r="AC384" s="5"/>
      <c r="AD384" s="5"/>
      <c r="AE384" s="5">
        <v>1.6E-2</v>
      </c>
      <c r="AF384" s="5"/>
      <c r="AG384" s="5"/>
      <c r="AH384" s="5"/>
      <c r="AI384" s="4">
        <f t="shared" si="811"/>
        <v>99.19</v>
      </c>
      <c r="AJ384" s="1"/>
      <c r="AL384" s="6">
        <f t="shared" si="812"/>
        <v>0</v>
      </c>
      <c r="AM384" s="6">
        <f t="shared" si="813"/>
        <v>1.7592297912244812</v>
      </c>
      <c r="AN384" s="6" t="str">
        <f t="shared" si="814"/>
        <v/>
      </c>
      <c r="AO384" s="6" t="str">
        <f t="shared" si="815"/>
        <v/>
      </c>
      <c r="AP384" s="6">
        <f t="shared" si="816"/>
        <v>7.7184683581587088E-2</v>
      </c>
      <c r="AQ384" s="6">
        <f t="shared" si="817"/>
        <v>0</v>
      </c>
      <c r="AR384" s="6" t="str">
        <f t="shared" si="818"/>
        <v/>
      </c>
      <c r="AS384" s="6">
        <f t="shared" si="819"/>
        <v>2.884600711349054E-2</v>
      </c>
      <c r="AT384" s="6">
        <f t="shared" si="820"/>
        <v>0</v>
      </c>
      <c r="AU384" s="6">
        <f t="shared" si="821"/>
        <v>46.420905388381598</v>
      </c>
      <c r="AV384" s="6">
        <f t="shared" si="822"/>
        <v>0.38711611407294411</v>
      </c>
      <c r="AW384" s="6" t="str">
        <f t="shared" si="823"/>
        <v/>
      </c>
      <c r="AX384" s="6" t="str">
        <f t="shared" si="824"/>
        <v/>
      </c>
      <c r="AY384" s="6">
        <f t="shared" si="825"/>
        <v>50.624738234216331</v>
      </c>
      <c r="AZ384" s="6" t="str">
        <f t="shared" si="826"/>
        <v/>
      </c>
      <c r="BA384" s="6">
        <f t="shared" si="827"/>
        <v>0.37824499950107499</v>
      </c>
      <c r="BB384" s="6">
        <f t="shared" si="828"/>
        <v>0.30395606594854668</v>
      </c>
      <c r="BC384" s="6" t="str">
        <f t="shared" si="829"/>
        <v/>
      </c>
      <c r="BD384" s="6" t="str">
        <f t="shared" si="830"/>
        <v/>
      </c>
      <c r="BE384" s="6" t="str">
        <f t="shared" si="831"/>
        <v/>
      </c>
      <c r="BF384" s="6" t="str">
        <f t="shared" si="832"/>
        <v/>
      </c>
      <c r="BG384" s="6" t="str">
        <f t="shared" si="833"/>
        <v/>
      </c>
      <c r="BH384" s="6">
        <f t="shared" si="834"/>
        <v>1.9778715959940872E-2</v>
      </c>
      <c r="BI384" s="6" t="str">
        <f t="shared" si="835"/>
        <v/>
      </c>
      <c r="BJ384" s="6" t="str">
        <f t="shared" si="836"/>
        <v/>
      </c>
      <c r="BK384" s="6" t="str">
        <f t="shared" si="837"/>
        <v/>
      </c>
      <c r="BM384" s="1">
        <v>2</v>
      </c>
      <c r="BN384" s="7">
        <f t="shared" si="838"/>
        <v>0</v>
      </c>
      <c r="BO384" s="8">
        <f t="shared" si="839"/>
        <v>3.5184595824489621E-2</v>
      </c>
      <c r="BP384" s="8" t="str">
        <f t="shared" si="840"/>
        <v/>
      </c>
      <c r="BQ384" s="8" t="str">
        <f t="shared" si="841"/>
        <v/>
      </c>
      <c r="BR384" s="8">
        <f t="shared" si="842"/>
        <v>1.5436936716317418E-3</v>
      </c>
      <c r="BS384" s="8">
        <f t="shared" si="843"/>
        <v>0</v>
      </c>
      <c r="BT384" s="8" t="str">
        <f t="shared" si="844"/>
        <v/>
      </c>
      <c r="BU384" s="8">
        <f t="shared" si="845"/>
        <v>5.7692014226981081E-4</v>
      </c>
      <c r="BV384" s="8">
        <f t="shared" si="846"/>
        <v>0</v>
      </c>
      <c r="BW384" s="8">
        <f t="shared" si="847"/>
        <v>0.92841810776763201</v>
      </c>
      <c r="BX384" s="8">
        <f t="shared" si="848"/>
        <v>7.7423222814588825E-3</v>
      </c>
      <c r="BZ384" s="7" t="str">
        <f t="shared" si="849"/>
        <v/>
      </c>
      <c r="CA384" s="8" t="str">
        <f t="shared" si="850"/>
        <v/>
      </c>
      <c r="CB384" s="8">
        <f t="shared" si="851"/>
        <v>1.0124947646843265</v>
      </c>
      <c r="CD384" s="7" t="str">
        <f t="shared" si="852"/>
        <v/>
      </c>
      <c r="CE384" s="8">
        <f t="shared" si="853"/>
        <v>7.5648999900214996E-3</v>
      </c>
      <c r="CF384" s="8">
        <f t="shared" si="854"/>
        <v>6.0791213189709337E-3</v>
      </c>
      <c r="CG384" s="8" t="str">
        <f t="shared" si="855"/>
        <v/>
      </c>
      <c r="CH384" s="8" t="str">
        <f t="shared" si="856"/>
        <v/>
      </c>
      <c r="CI384" s="8" t="str">
        <f t="shared" si="857"/>
        <v/>
      </c>
      <c r="CJ384" s="8">
        <f t="shared" si="858"/>
        <v>1.3644021308992433E-2</v>
      </c>
      <c r="CK384" s="7" t="str">
        <f t="shared" si="859"/>
        <v/>
      </c>
      <c r="CL384" s="8" t="str">
        <f t="shared" si="860"/>
        <v/>
      </c>
      <c r="CM384" s="8">
        <f t="shared" si="861"/>
        <v>3.9557431919881743E-4</v>
      </c>
      <c r="CO384" s="8" t="str">
        <f t="shared" si="862"/>
        <v/>
      </c>
      <c r="CP384" s="8" t="str">
        <f t="shared" si="863"/>
        <v/>
      </c>
      <c r="CQ384" s="8" t="str">
        <f t="shared" si="864"/>
        <v/>
      </c>
      <c r="CT384" s="9">
        <f t="shared" si="865"/>
        <v>4.2038328458347323</v>
      </c>
      <c r="CU384" s="9"/>
      <c r="CV384" s="3"/>
      <c r="CW384" s="3">
        <f t="shared" si="866"/>
        <v>3.4750397781522752E-2</v>
      </c>
      <c r="CX384" s="3">
        <f t="shared" si="867"/>
        <v>0.91696089713322337</v>
      </c>
      <c r="CY384" s="3">
        <f t="shared" si="868"/>
        <v>7.6467775948182472E-3</v>
      </c>
      <c r="CZ384" s="10">
        <f t="shared" si="869"/>
        <v>1.7592297912244812</v>
      </c>
      <c r="DA384" s="3">
        <f t="shared" si="870"/>
        <v>0.95171129491474615</v>
      </c>
      <c r="DB384" s="3">
        <f t="shared" si="871"/>
        <v>7.5451024628838959E-3</v>
      </c>
      <c r="DC384" s="3">
        <f t="shared" si="872"/>
        <v>1.0693171795225658</v>
      </c>
      <c r="DD384" s="3">
        <f t="shared" si="873"/>
        <v>9.049473696778363E-3</v>
      </c>
      <c r="DE384" s="3">
        <f t="shared" si="874"/>
        <v>1.347564627975764E-2</v>
      </c>
      <c r="DF384" s="10">
        <f t="shared" si="875"/>
        <v>48.180135179606083</v>
      </c>
      <c r="DG384" s="1">
        <f t="shared" si="876"/>
        <v>0.95918283971071372</v>
      </c>
    </row>
    <row r="385" spans="1:111" ht="13" x14ac:dyDescent="0.15">
      <c r="A385" s="1" t="s">
        <v>413</v>
      </c>
      <c r="B385" s="2" t="s">
        <v>514</v>
      </c>
      <c r="C385" s="2" t="s">
        <v>387</v>
      </c>
      <c r="D385" s="3" t="s">
        <v>538</v>
      </c>
      <c r="G385" s="4" t="str">
        <f t="shared" si="877"/>
        <v>ok</v>
      </c>
      <c r="I385" s="5">
        <v>0</v>
      </c>
      <c r="J385" s="5">
        <v>2.242</v>
      </c>
      <c r="K385" s="5"/>
      <c r="L385" s="5"/>
      <c r="M385" s="5">
        <v>0</v>
      </c>
      <c r="N385" s="5">
        <v>0</v>
      </c>
      <c r="O385" s="5"/>
      <c r="P385" s="5">
        <v>0.05</v>
      </c>
      <c r="Q385" s="5">
        <v>0</v>
      </c>
      <c r="R385" s="5">
        <v>63.002000000000002</v>
      </c>
      <c r="S385" s="5">
        <v>0.33900000000000002</v>
      </c>
      <c r="T385" s="5"/>
      <c r="U385" s="5"/>
      <c r="V385" s="5">
        <v>32.985999999999997</v>
      </c>
      <c r="W385" s="5"/>
      <c r="X385" s="5">
        <v>0.29299999999999998</v>
      </c>
      <c r="Y385" s="5">
        <v>0.23200000000000001</v>
      </c>
      <c r="Z385" s="5"/>
      <c r="AA385" s="5"/>
      <c r="AB385" s="5"/>
      <c r="AC385" s="5"/>
      <c r="AD385" s="5"/>
      <c r="AE385" s="5">
        <v>0</v>
      </c>
      <c r="AF385" s="5"/>
      <c r="AG385" s="5"/>
      <c r="AH385" s="5"/>
      <c r="AI385" s="4">
        <f t="shared" si="811"/>
        <v>99.144000000000005</v>
      </c>
      <c r="AJ385" s="1"/>
      <c r="AL385" s="6">
        <f t="shared" si="812"/>
        <v>0</v>
      </c>
      <c r="AM385" s="6">
        <f t="shared" si="813"/>
        <v>1.9679674022883999</v>
      </c>
      <c r="AN385" s="6" t="str">
        <f t="shared" si="814"/>
        <v/>
      </c>
      <c r="AO385" s="6" t="str">
        <f t="shared" si="815"/>
        <v/>
      </c>
      <c r="AP385" s="6">
        <f t="shared" si="816"/>
        <v>0</v>
      </c>
      <c r="AQ385" s="6">
        <f t="shared" si="817"/>
        <v>0</v>
      </c>
      <c r="AR385" s="6" t="str">
        <f t="shared" si="818"/>
        <v/>
      </c>
      <c r="AS385" s="6">
        <f t="shared" si="819"/>
        <v>1.1991987985677173E-2</v>
      </c>
      <c r="AT385" s="6">
        <f t="shared" si="820"/>
        <v>0</v>
      </c>
      <c r="AU385" s="6">
        <f t="shared" si="821"/>
        <v>47.229090944413059</v>
      </c>
      <c r="AV385" s="6">
        <f t="shared" si="822"/>
        <v>8.0200400045054548E-2</v>
      </c>
      <c r="AW385" s="6" t="str">
        <f t="shared" si="823"/>
        <v/>
      </c>
      <c r="AX385" s="6" t="str">
        <f t="shared" si="824"/>
        <v/>
      </c>
      <c r="AY385" s="6">
        <f t="shared" si="825"/>
        <v>50.425644051217937</v>
      </c>
      <c r="AZ385" s="6" t="str">
        <f t="shared" si="826"/>
        <v/>
      </c>
      <c r="BA385" s="6">
        <f t="shared" si="827"/>
        <v>0.19170225535133584</v>
      </c>
      <c r="BB385" s="6">
        <f t="shared" si="828"/>
        <v>9.3402958698546826E-2</v>
      </c>
      <c r="BC385" s="6" t="str">
        <f t="shared" si="829"/>
        <v/>
      </c>
      <c r="BD385" s="6" t="str">
        <f t="shared" si="830"/>
        <v/>
      </c>
      <c r="BE385" s="6" t="str">
        <f t="shared" si="831"/>
        <v/>
      </c>
      <c r="BF385" s="6" t="str">
        <f t="shared" si="832"/>
        <v/>
      </c>
      <c r="BG385" s="6" t="str">
        <f t="shared" si="833"/>
        <v/>
      </c>
      <c r="BH385" s="6">
        <f t="shared" si="834"/>
        <v>0</v>
      </c>
      <c r="BI385" s="6" t="str">
        <f t="shared" si="835"/>
        <v/>
      </c>
      <c r="BJ385" s="6" t="str">
        <f t="shared" si="836"/>
        <v/>
      </c>
      <c r="BK385" s="6" t="str">
        <f t="shared" si="837"/>
        <v/>
      </c>
      <c r="BM385" s="1">
        <v>2</v>
      </c>
      <c r="BN385" s="7">
        <f t="shared" si="838"/>
        <v>0</v>
      </c>
      <c r="BO385" s="8">
        <f t="shared" si="839"/>
        <v>3.9359348045767996E-2</v>
      </c>
      <c r="BP385" s="8" t="str">
        <f t="shared" si="840"/>
        <v/>
      </c>
      <c r="BQ385" s="8" t="str">
        <f t="shared" si="841"/>
        <v/>
      </c>
      <c r="BR385" s="8">
        <f t="shared" si="842"/>
        <v>0</v>
      </c>
      <c r="BS385" s="8">
        <f t="shared" si="843"/>
        <v>0</v>
      </c>
      <c r="BT385" s="8" t="str">
        <f t="shared" si="844"/>
        <v/>
      </c>
      <c r="BU385" s="8">
        <f t="shared" si="845"/>
        <v>2.3983975971354345E-4</v>
      </c>
      <c r="BV385" s="8">
        <f t="shared" si="846"/>
        <v>0</v>
      </c>
      <c r="BW385" s="8">
        <f t="shared" si="847"/>
        <v>0.9445818188882612</v>
      </c>
      <c r="BX385" s="8">
        <f t="shared" si="848"/>
        <v>1.6040080009010909E-3</v>
      </c>
      <c r="BZ385" s="7" t="str">
        <f t="shared" si="849"/>
        <v/>
      </c>
      <c r="CA385" s="8" t="str">
        <f t="shared" si="850"/>
        <v/>
      </c>
      <c r="CB385" s="8">
        <f t="shared" si="851"/>
        <v>1.0085128810243587</v>
      </c>
      <c r="CD385" s="7" t="str">
        <f t="shared" si="852"/>
        <v/>
      </c>
      <c r="CE385" s="8">
        <f t="shared" si="853"/>
        <v>3.8340451070267168E-3</v>
      </c>
      <c r="CF385" s="8">
        <f t="shared" si="854"/>
        <v>1.8680591739709364E-3</v>
      </c>
      <c r="CG385" s="8" t="str">
        <f t="shared" si="855"/>
        <v/>
      </c>
      <c r="CH385" s="8" t="str">
        <f t="shared" si="856"/>
        <v/>
      </c>
      <c r="CI385" s="8" t="str">
        <f t="shared" si="857"/>
        <v/>
      </c>
      <c r="CJ385" s="8">
        <f t="shared" si="858"/>
        <v>5.7021042809976535E-3</v>
      </c>
      <c r="CK385" s="7" t="str">
        <f t="shared" si="859"/>
        <v/>
      </c>
      <c r="CL385" s="8" t="str">
        <f t="shared" si="860"/>
        <v/>
      </c>
      <c r="CM385" s="8">
        <f t="shared" si="861"/>
        <v>0</v>
      </c>
      <c r="CO385" s="8" t="str">
        <f t="shared" si="862"/>
        <v/>
      </c>
      <c r="CP385" s="8" t="str">
        <f t="shared" si="863"/>
        <v/>
      </c>
      <c r="CQ385" s="8" t="str">
        <f t="shared" si="864"/>
        <v/>
      </c>
      <c r="CT385" s="9">
        <f t="shared" si="865"/>
        <v>3.1965531068048776</v>
      </c>
      <c r="CU385" s="9"/>
      <c r="CV385" s="3"/>
      <c r="CW385" s="3">
        <f t="shared" si="866"/>
        <v>3.9027114860238805E-2</v>
      </c>
      <c r="CX385" s="3">
        <f t="shared" si="867"/>
        <v>0.9366085814678321</v>
      </c>
      <c r="CY385" s="3">
        <f t="shared" si="868"/>
        <v>1.5904685315192807E-3</v>
      </c>
      <c r="CZ385" s="10">
        <f t="shared" si="869"/>
        <v>1.9679674022883999</v>
      </c>
      <c r="DA385" s="3">
        <f t="shared" si="870"/>
        <v>0.97563569632807101</v>
      </c>
      <c r="DB385" s="3">
        <f t="shared" si="871"/>
        <v>1.5815266231923814E-3</v>
      </c>
      <c r="DC385" s="3">
        <f t="shared" si="872"/>
        <v>0.36530561409493717</v>
      </c>
      <c r="DD385" s="3">
        <f t="shared" si="873"/>
        <v>1.5815266231923814E-3</v>
      </c>
      <c r="DE385" s="3">
        <f t="shared" si="874"/>
        <v>5.6539726842218981E-3</v>
      </c>
      <c r="DF385" s="10">
        <f t="shared" si="875"/>
        <v>49.197058346701461</v>
      </c>
      <c r="DG385" s="1">
        <f t="shared" si="876"/>
        <v>0.97943737816988585</v>
      </c>
    </row>
    <row r="386" spans="1:111" ht="13" x14ac:dyDescent="0.15">
      <c r="A386" s="1" t="s">
        <v>413</v>
      </c>
      <c r="B386" s="2" t="s">
        <v>514</v>
      </c>
      <c r="C386" s="2" t="s">
        <v>388</v>
      </c>
      <c r="D386" s="3" t="s">
        <v>538</v>
      </c>
      <c r="G386" s="4" t="str">
        <f t="shared" si="877"/>
        <v>ok</v>
      </c>
      <c r="I386" s="5">
        <v>0</v>
      </c>
      <c r="J386" s="5">
        <v>1.5369999999999999</v>
      </c>
      <c r="K386" s="5"/>
      <c r="L386" s="5"/>
      <c r="M386" s="5">
        <v>0</v>
      </c>
      <c r="N386" s="5">
        <v>0</v>
      </c>
      <c r="O386" s="5"/>
      <c r="P386" s="5">
        <v>0.128</v>
      </c>
      <c r="Q386" s="5">
        <v>7.8E-2</v>
      </c>
      <c r="R386" s="5">
        <v>60.417999999999999</v>
      </c>
      <c r="S386" s="5">
        <v>2.6560000000000001</v>
      </c>
      <c r="T386" s="5"/>
      <c r="U386" s="5"/>
      <c r="V386" s="5">
        <v>32.197000000000003</v>
      </c>
      <c r="W386" s="5"/>
      <c r="X386" s="5">
        <v>0.91400000000000003</v>
      </c>
      <c r="Y386" s="5">
        <v>0.71299999999999997</v>
      </c>
      <c r="Z386" s="5"/>
      <c r="AA386" s="5"/>
      <c r="AB386" s="5"/>
      <c r="AC386" s="5"/>
      <c r="AD386" s="5"/>
      <c r="AE386" s="5">
        <v>5.0999999999999997E-2</v>
      </c>
      <c r="AF386" s="5"/>
      <c r="AG386" s="5"/>
      <c r="AH386" s="5"/>
      <c r="AI386" s="4">
        <f t="shared" si="811"/>
        <v>98.692000000000007</v>
      </c>
      <c r="AJ386" s="1"/>
      <c r="AL386" s="6">
        <f t="shared" si="812"/>
        <v>0</v>
      </c>
      <c r="AM386" s="6">
        <f t="shared" si="813"/>
        <v>1.3837142252526744</v>
      </c>
      <c r="AN386" s="6" t="str">
        <f t="shared" si="814"/>
        <v/>
      </c>
      <c r="AO386" s="6" t="str">
        <f t="shared" si="815"/>
        <v/>
      </c>
      <c r="AP386" s="6">
        <f t="shared" si="816"/>
        <v>0</v>
      </c>
      <c r="AQ386" s="6">
        <f t="shared" si="817"/>
        <v>0</v>
      </c>
      <c r="AR386" s="6" t="str">
        <f t="shared" si="818"/>
        <v/>
      </c>
      <c r="AS386" s="6">
        <f t="shared" si="819"/>
        <v>3.1486283109102578E-2</v>
      </c>
      <c r="AT386" s="6">
        <f t="shared" si="820"/>
        <v>3.4885313077725549E-2</v>
      </c>
      <c r="AU386" s="6">
        <f t="shared" si="821"/>
        <v>46.452794033996277</v>
      </c>
      <c r="AV386" s="6">
        <f t="shared" si="822"/>
        <v>0.64445879230879544</v>
      </c>
      <c r="AW386" s="6" t="str">
        <f t="shared" si="823"/>
        <v/>
      </c>
      <c r="AX386" s="6" t="str">
        <f t="shared" si="824"/>
        <v/>
      </c>
      <c r="AY386" s="6">
        <f t="shared" si="825"/>
        <v>50.480942277329255</v>
      </c>
      <c r="AZ386" s="6" t="str">
        <f t="shared" si="826"/>
        <v/>
      </c>
      <c r="BA386" s="6">
        <f t="shared" si="827"/>
        <v>0.61333259254852712</v>
      </c>
      <c r="BB386" s="6">
        <f t="shared" si="828"/>
        <v>0.2944099099799124</v>
      </c>
      <c r="BC386" s="6" t="str">
        <f t="shared" si="829"/>
        <v/>
      </c>
      <c r="BD386" s="6" t="str">
        <f t="shared" si="830"/>
        <v/>
      </c>
      <c r="BE386" s="6" t="str">
        <f t="shared" si="831"/>
        <v/>
      </c>
      <c r="BF386" s="6" t="str">
        <f t="shared" si="832"/>
        <v/>
      </c>
      <c r="BG386" s="6" t="str">
        <f t="shared" si="833"/>
        <v/>
      </c>
      <c r="BH386" s="6">
        <f t="shared" si="834"/>
        <v>6.3976572397731635E-2</v>
      </c>
      <c r="BI386" s="6" t="str">
        <f t="shared" si="835"/>
        <v/>
      </c>
      <c r="BJ386" s="6" t="str">
        <f t="shared" si="836"/>
        <v/>
      </c>
      <c r="BK386" s="6" t="str">
        <f t="shared" si="837"/>
        <v/>
      </c>
      <c r="BM386" s="1">
        <v>2</v>
      </c>
      <c r="BN386" s="7">
        <f t="shared" si="838"/>
        <v>0</v>
      </c>
      <c r="BO386" s="8">
        <f t="shared" si="839"/>
        <v>2.7674284505053489E-2</v>
      </c>
      <c r="BP386" s="8" t="str">
        <f t="shared" si="840"/>
        <v/>
      </c>
      <c r="BQ386" s="8" t="str">
        <f t="shared" si="841"/>
        <v/>
      </c>
      <c r="BR386" s="8">
        <f t="shared" si="842"/>
        <v>0</v>
      </c>
      <c r="BS386" s="8">
        <f t="shared" si="843"/>
        <v>0</v>
      </c>
      <c r="BT386" s="8" t="str">
        <f t="shared" si="844"/>
        <v/>
      </c>
      <c r="BU386" s="8">
        <f t="shared" si="845"/>
        <v>6.2972566218205152E-4</v>
      </c>
      <c r="BV386" s="8">
        <f t="shared" si="846"/>
        <v>6.9770626155451099E-4</v>
      </c>
      <c r="BW386" s="8">
        <f t="shared" si="847"/>
        <v>0.92905588067992551</v>
      </c>
      <c r="BX386" s="8">
        <f t="shared" si="848"/>
        <v>1.2889175846175908E-2</v>
      </c>
      <c r="BZ386" s="7" t="str">
        <f t="shared" si="849"/>
        <v/>
      </c>
      <c r="CA386" s="8" t="str">
        <f t="shared" si="850"/>
        <v/>
      </c>
      <c r="CB386" s="8">
        <f t="shared" si="851"/>
        <v>1.0096188455465851</v>
      </c>
      <c r="CD386" s="7" t="str">
        <f t="shared" si="852"/>
        <v/>
      </c>
      <c r="CE386" s="8">
        <f t="shared" si="853"/>
        <v>1.2266651850970542E-2</v>
      </c>
      <c r="CF386" s="8">
        <f t="shared" si="854"/>
        <v>5.8881981995982484E-3</v>
      </c>
      <c r="CG386" s="8" t="str">
        <f t="shared" si="855"/>
        <v/>
      </c>
      <c r="CH386" s="8" t="str">
        <f t="shared" si="856"/>
        <v/>
      </c>
      <c r="CI386" s="8" t="str">
        <f t="shared" si="857"/>
        <v/>
      </c>
      <c r="CJ386" s="8">
        <f t="shared" si="858"/>
        <v>1.8154850050568792E-2</v>
      </c>
      <c r="CK386" s="7" t="str">
        <f t="shared" si="859"/>
        <v/>
      </c>
      <c r="CL386" s="8" t="str">
        <f t="shared" si="860"/>
        <v/>
      </c>
      <c r="CM386" s="8">
        <f t="shared" si="861"/>
        <v>1.2795314479546328E-3</v>
      </c>
      <c r="CO386" s="8" t="str">
        <f t="shared" si="862"/>
        <v/>
      </c>
      <c r="CP386" s="8" t="str">
        <f t="shared" si="863"/>
        <v/>
      </c>
      <c r="CQ386" s="8" t="str">
        <f t="shared" si="864"/>
        <v/>
      </c>
      <c r="CT386" s="9">
        <f t="shared" si="865"/>
        <v>4.0281482433329785</v>
      </c>
      <c r="CU386" s="9"/>
      <c r="CV386" s="3"/>
      <c r="CW386" s="3">
        <f t="shared" si="866"/>
        <v>2.7410625927917626E-2</v>
      </c>
      <c r="CX386" s="3">
        <f t="shared" si="867"/>
        <v>0.92020457500172292</v>
      </c>
      <c r="CY386" s="3">
        <f t="shared" si="868"/>
        <v>1.2766378027737781E-2</v>
      </c>
      <c r="CZ386" s="10">
        <f t="shared" si="869"/>
        <v>1.4185995383304</v>
      </c>
      <c r="DA386" s="3">
        <f t="shared" si="870"/>
        <v>0.94830626000072671</v>
      </c>
      <c r="DB386" s="3">
        <f t="shared" si="871"/>
        <v>1.2540869552695722E-2</v>
      </c>
      <c r="DC386" s="3">
        <f t="shared" si="872"/>
        <v>1.552201294837235</v>
      </c>
      <c r="DD386" s="3">
        <f t="shared" si="873"/>
        <v>1.2540869552695724E-2</v>
      </c>
      <c r="DE386" s="3">
        <f t="shared" si="874"/>
        <v>1.798188507539215E-2</v>
      </c>
      <c r="DF386" s="10">
        <f t="shared" si="875"/>
        <v>47.871393572326674</v>
      </c>
      <c r="DG386" s="1">
        <f t="shared" si="876"/>
        <v>0.96045604494687598</v>
      </c>
    </row>
    <row r="387" spans="1:111" ht="13" x14ac:dyDescent="0.15">
      <c r="A387" s="1" t="s">
        <v>413</v>
      </c>
      <c r="B387" s="2" t="s">
        <v>514</v>
      </c>
      <c r="C387" s="2" t="s">
        <v>389</v>
      </c>
      <c r="D387" s="3" t="s">
        <v>538</v>
      </c>
      <c r="G387" s="4" t="str">
        <f t="shared" si="877"/>
        <v>ok</v>
      </c>
      <c r="I387" s="5">
        <v>0</v>
      </c>
      <c r="J387" s="5">
        <v>2.1840000000000002</v>
      </c>
      <c r="K387" s="5"/>
      <c r="L387" s="5"/>
      <c r="M387" s="5">
        <v>6.9000000000000006E-2</v>
      </c>
      <c r="N387" s="5">
        <v>2.4E-2</v>
      </c>
      <c r="O387" s="5"/>
      <c r="P387" s="5">
        <v>0.216</v>
      </c>
      <c r="Q387" s="5">
        <v>0</v>
      </c>
      <c r="R387" s="5">
        <v>60.929000000000002</v>
      </c>
      <c r="S387" s="5">
        <v>1.929</v>
      </c>
      <c r="T387" s="5"/>
      <c r="U387" s="5"/>
      <c r="V387" s="5">
        <v>32.649000000000001</v>
      </c>
      <c r="W387" s="5"/>
      <c r="X387" s="5">
        <v>0.70899999999999996</v>
      </c>
      <c r="Y387" s="5">
        <v>0.48699999999999999</v>
      </c>
      <c r="Z387" s="5"/>
      <c r="AA387" s="5"/>
      <c r="AB387" s="5"/>
      <c r="AC387" s="5"/>
      <c r="AD387" s="5"/>
      <c r="AE387" s="5">
        <v>0</v>
      </c>
      <c r="AF387" s="5"/>
      <c r="AG387" s="5"/>
      <c r="AH387" s="5"/>
      <c r="AI387" s="4">
        <f t="shared" ref="AI387:AI388" si="878">SUM(I387:AH387)</f>
        <v>99.195999999999998</v>
      </c>
      <c r="AJ387" s="1"/>
      <c r="AL387" s="6">
        <f t="shared" si="812"/>
        <v>0</v>
      </c>
      <c r="AM387" s="6">
        <f t="shared" si="813"/>
        <v>1.9416209120809724</v>
      </c>
      <c r="AN387" s="6" t="str">
        <f t="shared" si="814"/>
        <v/>
      </c>
      <c r="AO387" s="6" t="str">
        <f t="shared" si="815"/>
        <v/>
      </c>
      <c r="AP387" s="6">
        <f t="shared" si="816"/>
        <v>5.3908466070281269E-2</v>
      </c>
      <c r="AQ387" s="6">
        <f t="shared" si="817"/>
        <v>1.1046225687506381E-2</v>
      </c>
      <c r="AR387" s="6" t="str">
        <f t="shared" si="818"/>
        <v/>
      </c>
      <c r="AS387" s="6">
        <f t="shared" si="819"/>
        <v>5.2469200445171803E-2</v>
      </c>
      <c r="AT387" s="6">
        <f t="shared" si="820"/>
        <v>0</v>
      </c>
      <c r="AU387" s="6">
        <f t="shared" si="821"/>
        <v>46.260339433787379</v>
      </c>
      <c r="AV387" s="6">
        <f t="shared" si="822"/>
        <v>0.4622091926498334</v>
      </c>
      <c r="AW387" s="6" t="str">
        <f t="shared" si="823"/>
        <v/>
      </c>
      <c r="AX387" s="6" t="str">
        <f t="shared" si="824"/>
        <v/>
      </c>
      <c r="AY387" s="6">
        <f t="shared" si="825"/>
        <v>50.550004406522255</v>
      </c>
      <c r="AZ387" s="6" t="str">
        <f t="shared" si="826"/>
        <v/>
      </c>
      <c r="BA387" s="6">
        <f t="shared" si="827"/>
        <v>0.4698241663545063</v>
      </c>
      <c r="BB387" s="6">
        <f t="shared" si="828"/>
        <v>0.19857799640211371</v>
      </c>
      <c r="BC387" s="6" t="str">
        <f t="shared" si="829"/>
        <v/>
      </c>
      <c r="BD387" s="6" t="str">
        <f t="shared" si="830"/>
        <v/>
      </c>
      <c r="BE387" s="6" t="str">
        <f t="shared" si="831"/>
        <v/>
      </c>
      <c r="BF387" s="6" t="str">
        <f t="shared" si="832"/>
        <v/>
      </c>
      <c r="BG387" s="6" t="str">
        <f t="shared" si="833"/>
        <v/>
      </c>
      <c r="BH387" s="6">
        <f t="shared" si="834"/>
        <v>0</v>
      </c>
      <c r="BI387" s="6" t="str">
        <f t="shared" si="835"/>
        <v/>
      </c>
      <c r="BJ387" s="6" t="str">
        <f t="shared" si="836"/>
        <v/>
      </c>
      <c r="BK387" s="6" t="str">
        <f t="shared" si="837"/>
        <v/>
      </c>
      <c r="BM387" s="1">
        <v>2</v>
      </c>
      <c r="BN387" s="7">
        <f t="shared" si="838"/>
        <v>0</v>
      </c>
      <c r="BO387" s="8">
        <f t="shared" si="839"/>
        <v>3.8832418241619447E-2</v>
      </c>
      <c r="BP387" s="8" t="str">
        <f t="shared" si="840"/>
        <v/>
      </c>
      <c r="BQ387" s="8" t="str">
        <f t="shared" si="841"/>
        <v/>
      </c>
      <c r="BR387" s="8">
        <f t="shared" si="842"/>
        <v>1.0781693214056253E-3</v>
      </c>
      <c r="BS387" s="8">
        <f t="shared" si="843"/>
        <v>2.2092451375012762E-4</v>
      </c>
      <c r="BT387" s="8" t="str">
        <f t="shared" si="844"/>
        <v/>
      </c>
      <c r="BU387" s="8">
        <f t="shared" si="845"/>
        <v>1.0493840089034361E-3</v>
      </c>
      <c r="BV387" s="8">
        <f t="shared" si="846"/>
        <v>0</v>
      </c>
      <c r="BW387" s="8">
        <f t="shared" si="847"/>
        <v>0.92520678867574757</v>
      </c>
      <c r="BX387" s="8">
        <f t="shared" si="848"/>
        <v>9.2441838529966677E-3</v>
      </c>
      <c r="BZ387" s="7" t="str">
        <f t="shared" si="849"/>
        <v/>
      </c>
      <c r="CA387" s="8" t="str">
        <f t="shared" si="850"/>
        <v/>
      </c>
      <c r="CB387" s="8">
        <f t="shared" si="851"/>
        <v>1.0110000881304451</v>
      </c>
      <c r="CD387" s="7" t="str">
        <f t="shared" si="852"/>
        <v/>
      </c>
      <c r="CE387" s="8">
        <f t="shared" si="853"/>
        <v>9.3964833270901264E-3</v>
      </c>
      <c r="CF387" s="8">
        <f t="shared" si="854"/>
        <v>3.9715599280422745E-3</v>
      </c>
      <c r="CG387" s="8" t="str">
        <f t="shared" si="855"/>
        <v/>
      </c>
      <c r="CH387" s="8" t="str">
        <f t="shared" si="856"/>
        <v/>
      </c>
      <c r="CI387" s="8" t="str">
        <f t="shared" si="857"/>
        <v/>
      </c>
      <c r="CJ387" s="8">
        <f t="shared" ref="CJ387:CJ388" si="879">SUM(CD387:CI387)</f>
        <v>1.3368043255132401E-2</v>
      </c>
      <c r="CK387" s="7" t="str">
        <f t="shared" si="859"/>
        <v/>
      </c>
      <c r="CL387" s="8" t="str">
        <f t="shared" si="860"/>
        <v/>
      </c>
      <c r="CM387" s="8">
        <f t="shared" si="861"/>
        <v>0</v>
      </c>
      <c r="CO387" s="8" t="str">
        <f t="shared" si="862"/>
        <v/>
      </c>
      <c r="CP387" s="8" t="str">
        <f t="shared" si="863"/>
        <v/>
      </c>
      <c r="CQ387" s="8" t="str">
        <f t="shared" si="864"/>
        <v/>
      </c>
      <c r="CT387" s="9">
        <f t="shared" si="865"/>
        <v>4.2896649727348759</v>
      </c>
      <c r="CU387" s="9"/>
      <c r="CV387" s="3"/>
      <c r="CW387" s="3">
        <f t="shared" si="866"/>
        <v>3.8409905891728331E-2</v>
      </c>
      <c r="CX387" s="3">
        <f t="shared" si="867"/>
        <v>0.91514016619588268</v>
      </c>
      <c r="CY387" s="3">
        <f t="shared" si="868"/>
        <v>9.1436034096605626E-3</v>
      </c>
      <c r="CZ387" s="10">
        <f t="shared" si="869"/>
        <v>1.9416209120809724</v>
      </c>
      <c r="DA387" s="3">
        <f t="shared" si="870"/>
        <v>0.953550072087611</v>
      </c>
      <c r="DB387" s="3">
        <f t="shared" si="871"/>
        <v>9.024279035792367E-3</v>
      </c>
      <c r="DC387" s="3">
        <f t="shared" si="872"/>
        <v>1.1306113554064534</v>
      </c>
      <c r="DD387" s="3">
        <f t="shared" si="873"/>
        <v>1.0292469440543222E-2</v>
      </c>
      <c r="DE387" s="3">
        <f t="shared" si="874"/>
        <v>1.322259356065217E-2</v>
      </c>
      <c r="DF387" s="10">
        <f t="shared" si="875"/>
        <v>48.201960345868351</v>
      </c>
      <c r="DG387" s="1">
        <f t="shared" si="876"/>
        <v>0.96284431789174962</v>
      </c>
    </row>
    <row r="388" spans="1:111" ht="13" x14ac:dyDescent="0.15">
      <c r="A388" s="1" t="s">
        <v>413</v>
      </c>
      <c r="B388" s="2" t="s">
        <v>514</v>
      </c>
      <c r="C388" s="2" t="s">
        <v>390</v>
      </c>
      <c r="D388" s="3" t="s">
        <v>538</v>
      </c>
      <c r="G388" s="4" t="str">
        <f t="shared" si="877"/>
        <v>ok</v>
      </c>
      <c r="I388" s="5">
        <v>0</v>
      </c>
      <c r="J388" s="5">
        <v>0.55300000000000005</v>
      </c>
      <c r="K388" s="5"/>
      <c r="L388" s="5"/>
      <c r="M388" s="5">
        <v>0.09</v>
      </c>
      <c r="N388" s="5">
        <v>0</v>
      </c>
      <c r="O388" s="5"/>
      <c r="P388" s="5">
        <v>0</v>
      </c>
      <c r="Q388" s="5">
        <v>0.252</v>
      </c>
      <c r="R388" s="5">
        <v>61.752000000000002</v>
      </c>
      <c r="S388" s="5">
        <v>2.306</v>
      </c>
      <c r="T388" s="5"/>
      <c r="U388" s="5"/>
      <c r="V388" s="5">
        <v>31.748999999999999</v>
      </c>
      <c r="W388" s="5"/>
      <c r="X388" s="5">
        <v>0.84699999999999998</v>
      </c>
      <c r="Y388" s="5">
        <v>0.68</v>
      </c>
      <c r="Z388" s="5"/>
      <c r="AA388" s="5"/>
      <c r="AB388" s="5"/>
      <c r="AC388" s="5"/>
      <c r="AD388" s="5"/>
      <c r="AE388" s="5">
        <v>0.126</v>
      </c>
      <c r="AF388" s="5"/>
      <c r="AG388" s="5"/>
      <c r="AH388" s="5"/>
      <c r="AI388" s="4">
        <f t="shared" si="878"/>
        <v>98.355000000000004</v>
      </c>
      <c r="AJ388" s="1"/>
      <c r="AL388" s="6">
        <f t="shared" si="812"/>
        <v>0</v>
      </c>
      <c r="AM388" s="6">
        <f t="shared" si="813"/>
        <v>0.50032316809707933</v>
      </c>
      <c r="AN388" s="6" t="str">
        <f t="shared" si="814"/>
        <v/>
      </c>
      <c r="AO388" s="6" t="str">
        <f t="shared" si="815"/>
        <v/>
      </c>
      <c r="AP388" s="6">
        <f t="shared" si="816"/>
        <v>7.1558968033645684E-2</v>
      </c>
      <c r="AQ388" s="6">
        <f t="shared" si="817"/>
        <v>0</v>
      </c>
      <c r="AR388" s="6" t="str">
        <f t="shared" si="818"/>
        <v/>
      </c>
      <c r="AS388" s="6">
        <f t="shared" si="819"/>
        <v>0</v>
      </c>
      <c r="AT388" s="6">
        <f t="shared" si="820"/>
        <v>0.1132665069385108</v>
      </c>
      <c r="AU388" s="6">
        <f t="shared" si="821"/>
        <v>47.71440015496659</v>
      </c>
      <c r="AV388" s="6">
        <f t="shared" si="822"/>
        <v>0.56231456119840784</v>
      </c>
      <c r="AW388" s="6" t="str">
        <f t="shared" si="823"/>
        <v/>
      </c>
      <c r="AX388" s="6" t="str">
        <f t="shared" si="824"/>
        <v/>
      </c>
      <c r="AY388" s="6">
        <f t="shared" si="825"/>
        <v>50.025914957852336</v>
      </c>
      <c r="AZ388" s="6" t="str">
        <f t="shared" si="826"/>
        <v/>
      </c>
      <c r="BA388" s="6">
        <f t="shared" si="827"/>
        <v>0.57119737473658105</v>
      </c>
      <c r="BB388" s="6">
        <f t="shared" si="828"/>
        <v>0.28217904005637029</v>
      </c>
      <c r="BC388" s="6" t="str">
        <f t="shared" si="829"/>
        <v/>
      </c>
      <c r="BD388" s="6" t="str">
        <f t="shared" si="830"/>
        <v/>
      </c>
      <c r="BE388" s="6" t="str">
        <f t="shared" si="831"/>
        <v/>
      </c>
      <c r="BF388" s="6" t="str">
        <f t="shared" si="832"/>
        <v/>
      </c>
      <c r="BG388" s="6" t="str">
        <f t="shared" si="833"/>
        <v/>
      </c>
      <c r="BH388" s="6">
        <f t="shared" si="834"/>
        <v>0.15884526812047678</v>
      </c>
      <c r="BI388" s="6" t="str">
        <f t="shared" si="835"/>
        <v/>
      </c>
      <c r="BJ388" s="6" t="str">
        <f t="shared" si="836"/>
        <v/>
      </c>
      <c r="BK388" s="6" t="str">
        <f t="shared" si="837"/>
        <v/>
      </c>
      <c r="BM388" s="1">
        <v>2</v>
      </c>
      <c r="BN388" s="7">
        <f t="shared" si="838"/>
        <v>0</v>
      </c>
      <c r="BO388" s="8">
        <f t="shared" si="839"/>
        <v>1.0006463361941586E-2</v>
      </c>
      <c r="BP388" s="8" t="str">
        <f t="shared" si="840"/>
        <v/>
      </c>
      <c r="BQ388" s="8" t="str">
        <f t="shared" si="841"/>
        <v/>
      </c>
      <c r="BR388" s="8">
        <f t="shared" si="842"/>
        <v>1.4311793606729137E-3</v>
      </c>
      <c r="BS388" s="8">
        <f t="shared" si="843"/>
        <v>0</v>
      </c>
      <c r="BT388" s="8" t="str">
        <f t="shared" si="844"/>
        <v/>
      </c>
      <c r="BU388" s="8">
        <f t="shared" si="845"/>
        <v>0</v>
      </c>
      <c r="BV388" s="8">
        <f t="shared" si="846"/>
        <v>2.2653301387702161E-3</v>
      </c>
      <c r="BW388" s="8">
        <f t="shared" si="847"/>
        <v>0.95428800309933182</v>
      </c>
      <c r="BX388" s="8">
        <f t="shared" si="848"/>
        <v>1.1246291223968157E-2</v>
      </c>
      <c r="BZ388" s="7" t="str">
        <f t="shared" si="849"/>
        <v/>
      </c>
      <c r="CA388" s="8" t="str">
        <f t="shared" si="850"/>
        <v/>
      </c>
      <c r="CB388" s="8">
        <f t="shared" si="851"/>
        <v>1.0005182991570467</v>
      </c>
      <c r="CD388" s="7" t="str">
        <f t="shared" si="852"/>
        <v/>
      </c>
      <c r="CE388" s="8">
        <f t="shared" si="853"/>
        <v>1.1423947494731621E-2</v>
      </c>
      <c r="CF388" s="8">
        <f t="shared" si="854"/>
        <v>5.6435808011274062E-3</v>
      </c>
      <c r="CG388" s="8" t="str">
        <f t="shared" si="855"/>
        <v/>
      </c>
      <c r="CH388" s="8" t="str">
        <f t="shared" si="856"/>
        <v/>
      </c>
      <c r="CI388" s="8" t="str">
        <f t="shared" si="857"/>
        <v/>
      </c>
      <c r="CJ388" s="8">
        <f t="shared" si="879"/>
        <v>1.7067528295859027E-2</v>
      </c>
      <c r="CK388" s="7" t="str">
        <f t="shared" si="859"/>
        <v/>
      </c>
      <c r="CL388" s="8" t="str">
        <f t="shared" si="860"/>
        <v/>
      </c>
      <c r="CM388" s="8">
        <f t="shared" si="861"/>
        <v>3.1769053624095354E-3</v>
      </c>
      <c r="CO388" s="8" t="str">
        <f t="shared" si="862"/>
        <v/>
      </c>
      <c r="CP388" s="8" t="str">
        <f t="shared" si="863"/>
        <v/>
      </c>
      <c r="CQ388" s="8" t="str">
        <f t="shared" si="864"/>
        <v/>
      </c>
      <c r="CT388" s="9">
        <f t="shared" si="865"/>
        <v>2.3115148028857462</v>
      </c>
      <c r="CU388" s="9"/>
      <c r="CV388" s="3"/>
      <c r="CW388" s="3">
        <f t="shared" si="866"/>
        <v>1.0001279707100009E-2</v>
      </c>
      <c r="CX388" s="3">
        <f t="shared" si="867"/>
        <v>0.95379365265316518</v>
      </c>
      <c r="CY388" s="3">
        <f t="shared" si="868"/>
        <v>1.124046530027821E-2</v>
      </c>
      <c r="CZ388" s="10">
        <f t="shared" si="869"/>
        <v>0.61358967503559014</v>
      </c>
      <c r="DA388" s="3">
        <f t="shared" si="870"/>
        <v>0.96605908898856352</v>
      </c>
      <c r="DB388" s="3">
        <f t="shared" si="871"/>
        <v>1.1051933822740508E-2</v>
      </c>
      <c r="DC388" s="3">
        <f t="shared" si="872"/>
        <v>1.4156909759913594</v>
      </c>
      <c r="DD388" s="3">
        <f t="shared" si="873"/>
        <v>1.2458379669431656E-2</v>
      </c>
      <c r="DE388" s="3">
        <f t="shared" si="874"/>
        <v>1.7058686792873957E-2</v>
      </c>
      <c r="DF388" s="10">
        <f t="shared" si="875"/>
        <v>48.327989830002181</v>
      </c>
      <c r="DG388" s="1">
        <f t="shared" si="876"/>
        <v>0.97747711852820973</v>
      </c>
    </row>
    <row r="389" spans="1:111" ht="13" x14ac:dyDescent="0.15"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J389" s="1"/>
      <c r="CT389" s="9"/>
      <c r="CU389" s="9"/>
      <c r="CV389" s="3"/>
      <c r="CW389" s="3"/>
      <c r="CX389" s="3"/>
      <c r="CY389" s="3"/>
      <c r="CZ389" s="10"/>
      <c r="DA389" s="3"/>
      <c r="DB389" s="3"/>
      <c r="DC389" s="3"/>
      <c r="DD389" s="3"/>
      <c r="DE389" s="3"/>
      <c r="DF389" s="10"/>
    </row>
    <row r="390" spans="1:111" x14ac:dyDescent="0.2"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BN390" s="7" t="str">
        <f t="shared" ref="BN390" si="880">IF(AL390="","",AL390*$BM390/100)</f>
        <v/>
      </c>
      <c r="BO390" s="8" t="str">
        <f t="shared" ref="BO390" si="881">IF(AM390="","",AM390*$BM390/100)</f>
        <v/>
      </c>
      <c r="BP390" s="8" t="str">
        <f t="shared" ref="BP390" si="882">IF(AN390="","",AN390*$BM390/100)</f>
        <v/>
      </c>
      <c r="BQ390" s="8" t="str">
        <f t="shared" ref="BQ390" si="883">IF(AO390="","",AO390*$BM390/100)</f>
        <v/>
      </c>
      <c r="BR390" s="8" t="str">
        <f t="shared" ref="BR390" si="884">IF(AP390="","",AP390*$BM390/100)</f>
        <v/>
      </c>
      <c r="BS390" s="8" t="str">
        <f t="shared" ref="BS390" si="885">IF(AQ390="","",AQ390*$BM390/100)</f>
        <v/>
      </c>
      <c r="BT390" s="8" t="str">
        <f t="shared" ref="BT390" si="886">IF(AR390="","",AR390*$BM390/100)</f>
        <v/>
      </c>
      <c r="BU390" s="8" t="str">
        <f t="shared" ref="BU390" si="887">IF(AS390="","",AS390*$BM390/100)</f>
        <v/>
      </c>
      <c r="BV390" s="8" t="str">
        <f t="shared" ref="BV390" si="888">IF(AT390="","",AT390*$BM390/100)</f>
        <v/>
      </c>
      <c r="BW390" s="8" t="str">
        <f t="shared" ref="BW390" si="889">IF(AU390="","",AU390*$BM390/100)</f>
        <v/>
      </c>
      <c r="BX390" s="8" t="str">
        <f t="shared" ref="BX390" si="890">IF(AV390="","",AV390*$BM390/100)</f>
        <v/>
      </c>
      <c r="BZ390" s="7" t="str">
        <f t="shared" ref="BZ390" si="891">IF(AW390="","",AW390*$BM390/100)</f>
        <v/>
      </c>
      <c r="CA390" s="8" t="str">
        <f t="shared" ref="CA390" si="892">IF(AX390="","",AX390*$BM390/100)</f>
        <v/>
      </c>
      <c r="CB390" s="8" t="str">
        <f t="shared" ref="CB390" si="893">IF(AY390="","",AY390*$BM390/100)</f>
        <v/>
      </c>
      <c r="CD390" s="7" t="str">
        <f t="shared" ref="CD390" si="894">IF(AZ390="","",AZ390*$BM390/100)</f>
        <v/>
      </c>
      <c r="CE390" s="8" t="str">
        <f t="shared" ref="CE390" si="895">IF(BA390="","",BA390*$BM390/100)</f>
        <v/>
      </c>
      <c r="CF390" s="8" t="str">
        <f t="shared" ref="CF390" si="896">IF(BB390="","",BB390*$BM390/100)</f>
        <v/>
      </c>
      <c r="CG390" s="8" t="str">
        <f t="shared" ref="CG390" si="897">IF(BC390="","",BC390*$BM390/100)</f>
        <v/>
      </c>
      <c r="CH390" s="8" t="str">
        <f t="shared" ref="CH390" si="898">IF(BD390="","",BD390*$BM390/100)</f>
        <v/>
      </c>
      <c r="CI390" s="8" t="str">
        <f t="shared" ref="CI390" si="899">IF(BE390="","",BE390*$BM390/100)</f>
        <v/>
      </c>
      <c r="CK390" s="7" t="str">
        <f t="shared" ref="CK390" si="900">IF(BF390="","",BF390*$BM390/100)</f>
        <v/>
      </c>
      <c r="CL390" s="8" t="str">
        <f t="shared" ref="CL390" si="901">IF(BG390="","",BG390*$BM390/100)</f>
        <v/>
      </c>
      <c r="CM390" s="8" t="str">
        <f t="shared" ref="CM390" si="902">IF(BH390="","",BH390*$BM390/100)</f>
        <v/>
      </c>
      <c r="CO390" s="8" t="str">
        <f t="shared" ref="CO390" si="903">IF(BI390="","",BI390*$BM390/100)</f>
        <v/>
      </c>
      <c r="CP390" s="8" t="str">
        <f t="shared" ref="CP390" si="904">IF(BJ390="","",BJ390*$BM390/100)</f>
        <v/>
      </c>
      <c r="CQ390" s="8" t="str">
        <f t="shared" ref="CQ390" si="905">IF(BK390="","",BK390*$BM390/100)</f>
        <v/>
      </c>
    </row>
    <row r="391" spans="1:111" x14ac:dyDescent="0.2"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</row>
    <row r="392" spans="1:111" x14ac:dyDescent="0.2"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</row>
  </sheetData>
  <sortState ref="A286:DI496">
    <sortCondition ref="G286:G49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mimetite</vt:lpstr>
      <vt:lpstr>other minerals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Assistant Editor</cp:lastModifiedBy>
  <dcterms:created xsi:type="dcterms:W3CDTF">2018-04-25T08:07:29Z</dcterms:created>
  <dcterms:modified xsi:type="dcterms:W3CDTF">2020-03-03T21:35:00Z</dcterms:modified>
</cp:coreProperties>
</file>