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EditorialAssistant/Desktop/_crx/"/>
    </mc:Choice>
  </mc:AlternateContent>
  <xr:revisionPtr revIDLastSave="0" documentId="13_ncr:1_{769C40F4-94E1-B14E-82ED-7097C0AFEC7E}" xr6:coauthVersionLast="36" xr6:coauthVersionMax="36" xr10:uidLastSave="{00000000-0000-0000-0000-000000000000}"/>
  <bookViews>
    <workbookView xWindow="2160" yWindow="2140" windowWidth="31920" windowHeight="14100" tabRatio="500" xr2:uid="{00000000-000D-0000-FFFF-FFFF00000000}"/>
  </bookViews>
  <sheets>
    <sheet name="Sheet1" sheetId="1" r:id="rId1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E58" i="1" l="1"/>
  <c r="AC58" i="1"/>
  <c r="AU57" i="1"/>
  <c r="AE57" i="1"/>
  <c r="AC57" i="1"/>
  <c r="AU56" i="1"/>
  <c r="AE56" i="1"/>
  <c r="AC56" i="1"/>
  <c r="AU55" i="1"/>
  <c r="AE55" i="1"/>
  <c r="AC55" i="1"/>
  <c r="P55" i="1"/>
  <c r="AU54" i="1"/>
  <c r="AE54" i="1"/>
  <c r="AC54" i="1"/>
  <c r="O45" i="1"/>
</calcChain>
</file>

<file path=xl/sharedStrings.xml><?xml version="1.0" encoding="utf-8"?>
<sst xmlns="http://schemas.openxmlformats.org/spreadsheetml/2006/main" count="365" uniqueCount="170">
  <si>
    <t>Country</t>
  </si>
  <si>
    <t>Afghanistan</t>
  </si>
  <si>
    <t>Australia</t>
  </si>
  <si>
    <t>Austria</t>
  </si>
  <si>
    <t>Brazil</t>
  </si>
  <si>
    <t>Bulgaria</t>
  </si>
  <si>
    <t>Canada</t>
  </si>
  <si>
    <t>China</t>
  </si>
  <si>
    <t>Colombia</t>
  </si>
  <si>
    <t xml:space="preserve">Egypt </t>
  </si>
  <si>
    <t>Egypt</t>
  </si>
  <si>
    <t>Ethiopia</t>
  </si>
  <si>
    <t xml:space="preserve">India </t>
  </si>
  <si>
    <t>Kazachstan</t>
  </si>
  <si>
    <t>Madagascar</t>
  </si>
  <si>
    <t>Mocambique</t>
  </si>
  <si>
    <t>Namibia</t>
  </si>
  <si>
    <t>Nigeria</t>
  </si>
  <si>
    <t>Norway</t>
  </si>
  <si>
    <t>Pakistan</t>
  </si>
  <si>
    <t>Russia</t>
  </si>
  <si>
    <t>South Africa</t>
  </si>
  <si>
    <t>Switzerland</t>
  </si>
  <si>
    <t>Tanzania</t>
  </si>
  <si>
    <t xml:space="preserve">Ukraine </t>
  </si>
  <si>
    <t>USA</t>
  </si>
  <si>
    <t>Zambia</t>
  </si>
  <si>
    <t>Zimbabwe</t>
  </si>
  <si>
    <t>Habachtal</t>
  </si>
  <si>
    <t>Locality</t>
  </si>
  <si>
    <t>Panjsher</t>
  </si>
  <si>
    <t>Emmaville</t>
  </si>
  <si>
    <t>Poona</t>
  </si>
  <si>
    <t xml:space="preserve"> Menzies</t>
  </si>
  <si>
    <t>West Aust</t>
  </si>
  <si>
    <t>Bahia</t>
  </si>
  <si>
    <t>Salinhina</t>
  </si>
  <si>
    <t>Carnaíba</t>
  </si>
  <si>
    <t>Fazenda Bomfin</t>
  </si>
  <si>
    <t>Itabira Belmont</t>
  </si>
  <si>
    <t>St Terezinha</t>
  </si>
  <si>
    <t>Socotó</t>
  </si>
  <si>
    <t>Tauá</t>
  </si>
  <si>
    <t>Rila</t>
  </si>
  <si>
    <t>Tsa da Glisza</t>
  </si>
  <si>
    <t>Yukon</t>
  </si>
  <si>
    <t>Mavis Lake</t>
  </si>
  <si>
    <t>Lened</t>
  </si>
  <si>
    <t>McKenzie Mts</t>
  </si>
  <si>
    <t>Davdar</t>
  </si>
  <si>
    <t>Dyaku</t>
  </si>
  <si>
    <t>Muzo, Chivor</t>
  </si>
  <si>
    <t>Zabara</t>
  </si>
  <si>
    <t>Um Kabu</t>
  </si>
  <si>
    <t>Sikait</t>
  </si>
  <si>
    <t>Kenticha</t>
  </si>
  <si>
    <t>Raigsh</t>
  </si>
  <si>
    <t>Delbegetey</t>
  </si>
  <si>
    <t>Ianapera</t>
  </si>
  <si>
    <t>Mananjary</t>
  </si>
  <si>
    <t>Morrua</t>
  </si>
  <si>
    <t>Maltahöhe</t>
  </si>
  <si>
    <t xml:space="preserve"> Jos</t>
  </si>
  <si>
    <t>Bryrud/Eidsvoll</t>
  </si>
  <si>
    <t>Khaltaro</t>
  </si>
  <si>
    <t>Charbag-Swar</t>
  </si>
  <si>
    <t>Gandao</t>
  </si>
  <si>
    <t>Malyshesvk Ural</t>
  </si>
  <si>
    <t>Mariinskoye</t>
  </si>
  <si>
    <t>Takowaya</t>
  </si>
  <si>
    <t>Leydsdorp</t>
  </si>
  <si>
    <t>Binntal</t>
  </si>
  <si>
    <t>Sumbawanga</t>
  </si>
  <si>
    <t>Manyara</t>
  </si>
  <si>
    <t>Kruta Balka</t>
  </si>
  <si>
    <t>Crabtree Mts.</t>
  </si>
  <si>
    <t>Miku/Kitwe</t>
  </si>
  <si>
    <t>Chantete</t>
  </si>
  <si>
    <t>Kagem</t>
  </si>
  <si>
    <t>Sandawana</t>
  </si>
  <si>
    <t xml:space="preserve">SiO2 </t>
  </si>
  <si>
    <t>TiO2</t>
  </si>
  <si>
    <t xml:space="preserve">Al2O3 </t>
  </si>
  <si>
    <t>Sc2O3</t>
  </si>
  <si>
    <t xml:space="preserve">Cr2O3 </t>
  </si>
  <si>
    <t>V2O3</t>
  </si>
  <si>
    <t xml:space="preserve">FeO </t>
  </si>
  <si>
    <t xml:space="preserve">MnO </t>
  </si>
  <si>
    <t xml:space="preserve">MgO </t>
  </si>
  <si>
    <t xml:space="preserve">CaO </t>
  </si>
  <si>
    <t>Na2O</t>
  </si>
  <si>
    <t xml:space="preserve">K2O </t>
  </si>
  <si>
    <t>Li2O</t>
  </si>
  <si>
    <t xml:space="preserve">Cs2O </t>
  </si>
  <si>
    <t>Rb2O</t>
  </si>
  <si>
    <t xml:space="preserve">BeO calc </t>
  </si>
  <si>
    <t>H2O</t>
  </si>
  <si>
    <t>total</t>
  </si>
  <si>
    <t>tot</t>
  </si>
  <si>
    <t xml:space="preserve">Si </t>
  </si>
  <si>
    <t>Ti</t>
  </si>
  <si>
    <t xml:space="preserve">Al </t>
  </si>
  <si>
    <t>Sc</t>
  </si>
  <si>
    <t xml:space="preserve">Cr </t>
  </si>
  <si>
    <t>V</t>
  </si>
  <si>
    <t>Fe3+</t>
  </si>
  <si>
    <t xml:space="preserve">Fe </t>
  </si>
  <si>
    <t xml:space="preserve">Mn </t>
  </si>
  <si>
    <t>Mg</t>
  </si>
  <si>
    <t>Ca</t>
  </si>
  <si>
    <t>Na</t>
  </si>
  <si>
    <t>K</t>
  </si>
  <si>
    <t>Li</t>
  </si>
  <si>
    <t>Cs</t>
  </si>
  <si>
    <t>Rb</t>
  </si>
  <si>
    <t>Be</t>
  </si>
  <si>
    <t>Mg+Fe+Mn</t>
  </si>
  <si>
    <t>Na+K+Rb+Cs</t>
  </si>
  <si>
    <t>Cr#</t>
  </si>
  <si>
    <t>Charbag-Swat</t>
  </si>
  <si>
    <t>references</t>
  </si>
  <si>
    <t xml:space="preserve">Groat et al. </t>
  </si>
  <si>
    <t>Loughrey et al.</t>
  </si>
  <si>
    <t>Morteani &amp; Rhede</t>
  </si>
  <si>
    <t>Schwarz</t>
  </si>
  <si>
    <t>Franz et al.</t>
  </si>
  <si>
    <t xml:space="preserve">Schwarz </t>
  </si>
  <si>
    <t>Eidt &amp; Schwarz</t>
  </si>
  <si>
    <t>Santiago et al.</t>
  </si>
  <si>
    <t>Hänni et al.</t>
  </si>
  <si>
    <t>Schwarz et al.</t>
  </si>
  <si>
    <t>Groat et al.</t>
  </si>
  <si>
    <t>Brand et al.</t>
  </si>
  <si>
    <t>Lake et al.</t>
  </si>
  <si>
    <t>Hewton et al.</t>
  </si>
  <si>
    <t>Marshal et al.</t>
  </si>
  <si>
    <t xml:space="preserve">Marshal </t>
  </si>
  <si>
    <t xml:space="preserve">Groat  </t>
  </si>
  <si>
    <t xml:space="preserve">Aurisicchio. </t>
  </si>
  <si>
    <t>Grundmann &amp;</t>
  </si>
  <si>
    <t>Marshall</t>
  </si>
  <si>
    <t xml:space="preserve">Wise &amp; </t>
  </si>
  <si>
    <t>sample 78-40</t>
  </si>
  <si>
    <t>pers comm</t>
  </si>
  <si>
    <t>et al. 2008</t>
  </si>
  <si>
    <t>et al. 2018</t>
  </si>
  <si>
    <t>Morteani 2008</t>
  </si>
  <si>
    <t>et al. 2017</t>
  </si>
  <si>
    <t>Anderson 2006</t>
  </si>
  <si>
    <t xml:space="preserve">Aurisicchio et al. </t>
  </si>
  <si>
    <t>Marshall et al.</t>
  </si>
  <si>
    <t>Marshall unpub</t>
  </si>
  <si>
    <t>Vapnik et al.</t>
  </si>
  <si>
    <t xml:space="preserve">Vapnik et al. </t>
  </si>
  <si>
    <t xml:space="preserve">Aurisicchio </t>
  </si>
  <si>
    <t>Vapnik &amp; Moroz</t>
  </si>
  <si>
    <t xml:space="preserve">Loughrey </t>
  </si>
  <si>
    <t>Laurs et al.</t>
  </si>
  <si>
    <t>et al. 1988</t>
  </si>
  <si>
    <t>et al. 2013</t>
  </si>
  <si>
    <t>Al+Sc+Cr+V</t>
  </si>
  <si>
    <t>Zwaan 2006</t>
  </si>
  <si>
    <t>Mg#</t>
  </si>
  <si>
    <t>this study</t>
  </si>
  <si>
    <t xml:space="preserve">Pignatelli et </t>
  </si>
  <si>
    <t>al. 2015</t>
  </si>
  <si>
    <t>Groat et al. 2008</t>
  </si>
  <si>
    <t>American Mineralogist: February 2020 Deposit AM-20-27010</t>
  </si>
  <si>
    <t>Franz et al.: Crystal chemistry of emerald</t>
  </si>
  <si>
    <t>Table EA 6: Average typical EPMA of emerald from localities worldwide, and calculated formulae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</si>
</sst>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C_H_F_-;\-* #,##0.00\ _C_H_F_-;_-* &quot;-&quot;??\ _C_H_F_-;_-@_-"/>
    <numFmt numFmtId="165" formatCode="0.000"/>
  </numFmts>
  <fonts count="9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Verdana"/>
      <family val="2"/>
    </font>
    <font>
      <sz val="12"/>
      <color rgb="FF000000"/>
      <name val="Calibri"/>
      <family val="2"/>
      <scheme val="minor"/>
    </font>
    <font>
      <sz val="10"/>
      <name val="Arial Cyr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Lucida Grande"/>
      <family val="2"/>
    </font>
    <font>
      <sz val="12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00">
    <xf numFmtId="0" fontId="0" fillId="0" borderId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9">
    <xf numFmtId="0" fontId="0" fillId="0" borderId="0" xfId="0"/>
    <xf numFmtId="2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2" fontId="0" fillId="0" borderId="0" xfId="0" applyNumberFormat="1" applyAlignment="1">
      <alignment horizontal="right"/>
    </xf>
    <xf numFmtId="2" fontId="3" fillId="0" borderId="0" xfId="0" applyNumberFormat="1" applyFont="1" applyFill="1" applyAlignment="1">
      <alignment horizontal="center"/>
    </xf>
    <xf numFmtId="0" fontId="0" fillId="0" borderId="0" xfId="0" applyFont="1" applyFill="1"/>
    <xf numFmtId="1" fontId="0" fillId="0" borderId="0" xfId="0" applyNumberFormat="1" applyFont="1" applyFill="1" applyAlignment="1">
      <alignment horizontal="center"/>
    </xf>
    <xf numFmtId="1" fontId="0" fillId="0" borderId="0" xfId="0" applyNumberFormat="1" applyFont="1" applyAlignment="1">
      <alignment horizontal="center"/>
    </xf>
    <xf numFmtId="0" fontId="0" fillId="0" borderId="0" xfId="0" applyFont="1"/>
    <xf numFmtId="0" fontId="3" fillId="0" borderId="0" xfId="0" applyFont="1" applyFill="1"/>
    <xf numFmtId="2" fontId="0" fillId="0" borderId="0" xfId="0" applyNumberFormat="1" applyFont="1" applyAlignment="1">
      <alignment horizontal="right"/>
    </xf>
    <xf numFmtId="2" fontId="0" fillId="0" borderId="0" xfId="0" applyNumberFormat="1" applyFont="1"/>
    <xf numFmtId="2" fontId="0" fillId="0" borderId="0" xfId="0" applyNumberFormat="1" applyFont="1" applyFill="1"/>
    <xf numFmtId="2" fontId="3" fillId="0" borderId="0" xfId="0" applyNumberFormat="1" applyFont="1" applyFill="1"/>
    <xf numFmtId="2" fontId="0" fillId="0" borderId="0" xfId="0" applyNumberFormat="1" applyFont="1" applyFill="1" applyAlignment="1">
      <alignment horizontal="right"/>
    </xf>
    <xf numFmtId="2" fontId="0" fillId="0" borderId="0" xfId="0" applyNumberFormat="1" applyFill="1"/>
    <xf numFmtId="2" fontId="0" fillId="0" borderId="0" xfId="0" applyNumberFormat="1"/>
    <xf numFmtId="2" fontId="3" fillId="0" borderId="0" xfId="0" applyNumberFormat="1" applyFont="1" applyFill="1" applyAlignment="1">
      <alignment horizontal="right"/>
    </xf>
    <xf numFmtId="0" fontId="4" fillId="0" borderId="0" xfId="0" applyFont="1" applyAlignment="1">
      <alignment horizontal="right"/>
    </xf>
    <xf numFmtId="2" fontId="1" fillId="0" borderId="0" xfId="1" applyNumberFormat="1" applyFont="1" applyFill="1"/>
    <xf numFmtId="165" fontId="0" fillId="0" borderId="0" xfId="0" applyNumberFormat="1" applyFont="1" applyAlignment="1">
      <alignment horizontal="center"/>
    </xf>
    <xf numFmtId="165" fontId="0" fillId="0" borderId="0" xfId="0" applyNumberFormat="1" applyFont="1"/>
    <xf numFmtId="165" fontId="0" fillId="0" borderId="0" xfId="0" applyNumberFormat="1" applyFont="1" applyFill="1"/>
    <xf numFmtId="165" fontId="3" fillId="0" borderId="0" xfId="0" applyNumberFormat="1" applyFont="1" applyFill="1"/>
    <xf numFmtId="165" fontId="0" fillId="0" borderId="0" xfId="0" applyNumberFormat="1" applyFont="1" applyFill="1" applyAlignment="1">
      <alignment horizontal="right"/>
    </xf>
    <xf numFmtId="165" fontId="0" fillId="0" borderId="0" xfId="0" applyNumberFormat="1" applyFill="1"/>
    <xf numFmtId="165" fontId="0" fillId="0" borderId="0" xfId="0" applyNumberFormat="1"/>
    <xf numFmtId="165" fontId="3" fillId="0" borderId="0" xfId="0" applyNumberFormat="1" applyFont="1" applyFill="1" applyAlignment="1">
      <alignment horizontal="right"/>
    </xf>
    <xf numFmtId="165" fontId="4" fillId="0" borderId="0" xfId="0" applyNumberFormat="1" applyFont="1" applyAlignment="1">
      <alignment horizontal="center"/>
    </xf>
    <xf numFmtId="165" fontId="4" fillId="0" borderId="0" xfId="0" applyNumberFormat="1" applyFont="1" applyFill="1"/>
    <xf numFmtId="165" fontId="0" fillId="0" borderId="0" xfId="0" applyNumberFormat="1" applyFont="1" applyFill="1" applyAlignment="1">
      <alignment horizontal="center"/>
    </xf>
    <xf numFmtId="2" fontId="4" fillId="0" borderId="0" xfId="0" applyNumberFormat="1" applyFont="1" applyFill="1"/>
    <xf numFmtId="0" fontId="2" fillId="0" borderId="0" xfId="0" applyFont="1"/>
    <xf numFmtId="0" fontId="7" fillId="0" borderId="0" xfId="0" applyFont="1" applyAlignment="1">
      <alignment vertical="center"/>
    </xf>
    <xf numFmtId="0" fontId="8" fillId="0" borderId="0" xfId="0" applyFont="1"/>
  </cellXfs>
  <cellStyles count="200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83"/>
  <sheetViews>
    <sheetView tabSelected="1" workbookViewId="0">
      <selection activeCell="A3" sqref="A3"/>
    </sheetView>
  </sheetViews>
  <sheetFormatPr baseColWidth="10" defaultRowHeight="16"/>
  <cols>
    <col min="1" max="1" width="11.5" style="7" bestFit="1" customWidth="1"/>
    <col min="2" max="2" width="15.1640625" bestFit="1" customWidth="1"/>
    <col min="3" max="3" width="13.1640625" bestFit="1" customWidth="1"/>
    <col min="4" max="4" width="16.33203125" bestFit="1" customWidth="1"/>
    <col min="5" max="5" width="8.5" bestFit="1" customWidth="1"/>
    <col min="6" max="6" width="12.33203125" bestFit="1" customWidth="1"/>
    <col min="7" max="7" width="11" bestFit="1" customWidth="1"/>
    <col min="8" max="8" width="8.5" bestFit="1" customWidth="1"/>
    <col min="9" max="9" width="8.6640625" bestFit="1" customWidth="1"/>
    <col min="10" max="10" width="13.5" bestFit="1" customWidth="1"/>
    <col min="11" max="11" width="14.5" bestFit="1" customWidth="1"/>
    <col min="12" max="12" width="14" bestFit="1" customWidth="1"/>
    <col min="13" max="13" width="11.33203125" bestFit="1" customWidth="1"/>
    <col min="14" max="15" width="12.6640625" bestFit="1" customWidth="1"/>
    <col min="16" max="16" width="11" bestFit="1" customWidth="1"/>
    <col min="17" max="17" width="12" bestFit="1" customWidth="1"/>
    <col min="18" max="18" width="10.5" bestFit="1" customWidth="1"/>
    <col min="19" max="19" width="10.6640625" bestFit="1" customWidth="1"/>
    <col min="20" max="20" width="13" bestFit="1" customWidth="1"/>
    <col min="21" max="21" width="12.6640625" bestFit="1" customWidth="1"/>
    <col min="22" max="22" width="12.5" bestFit="1" customWidth="1"/>
    <col min="23" max="23" width="10.33203125" bestFit="1" customWidth="1"/>
    <col min="24" max="24" width="11.6640625" bestFit="1" customWidth="1"/>
    <col min="25" max="25" width="11" bestFit="1" customWidth="1"/>
    <col min="26" max="26" width="13.1640625" bestFit="1" customWidth="1"/>
    <col min="27" max="27" width="15.1640625" bestFit="1" customWidth="1"/>
    <col min="28" max="28" width="13.83203125" bestFit="1" customWidth="1"/>
    <col min="29" max="29" width="11" bestFit="1" customWidth="1"/>
    <col min="30" max="30" width="10.33203125" bestFit="1" customWidth="1"/>
    <col min="31" max="31" width="11.33203125" bestFit="1" customWidth="1"/>
    <col min="32" max="33" width="11.83203125" bestFit="1" customWidth="1"/>
    <col min="34" max="34" width="10" bestFit="1" customWidth="1"/>
    <col min="35" max="35" width="15" bestFit="1" customWidth="1"/>
    <col min="36" max="36" width="13.5" bestFit="1" customWidth="1"/>
    <col min="37" max="37" width="10.1640625" bestFit="1" customWidth="1"/>
    <col min="38" max="38" width="12.6640625" bestFit="1" customWidth="1"/>
    <col min="39" max="39" width="9.83203125" bestFit="1" customWidth="1"/>
    <col min="40" max="40" width="14.5" bestFit="1" customWidth="1"/>
    <col min="41" max="41" width="11" bestFit="1" customWidth="1"/>
    <col min="42" max="42" width="9.33203125" bestFit="1" customWidth="1"/>
    <col min="43" max="43" width="11.1640625" bestFit="1" customWidth="1"/>
    <col min="44" max="44" width="10.83203125" bestFit="1" customWidth="1"/>
    <col min="45" max="45" width="12.33203125" bestFit="1" customWidth="1"/>
    <col min="46" max="46" width="9.83203125" bestFit="1" customWidth="1"/>
    <col min="47" max="47" width="10.5" bestFit="1" customWidth="1"/>
    <col min="48" max="48" width="13.33203125" bestFit="1" customWidth="1"/>
    <col min="49" max="49" width="11" bestFit="1" customWidth="1"/>
    <col min="50" max="51" width="9.83203125" bestFit="1" customWidth="1"/>
    <col min="52" max="52" width="11.1640625" bestFit="1" customWidth="1"/>
  </cols>
  <sheetData>
    <row r="1" spans="1:52">
      <c r="A1" s="37" t="s">
        <v>167</v>
      </c>
    </row>
    <row r="2" spans="1:52">
      <c r="A2" s="37" t="s">
        <v>168</v>
      </c>
    </row>
    <row r="3" spans="1:52">
      <c r="A3" s="38" t="s">
        <v>169</v>
      </c>
    </row>
    <row r="4" spans="1:52">
      <c r="A4" s="1" t="s">
        <v>0</v>
      </c>
      <c r="B4" s="2" t="s">
        <v>1</v>
      </c>
      <c r="C4" s="3" t="s">
        <v>2</v>
      </c>
      <c r="D4" s="3" t="s">
        <v>2</v>
      </c>
      <c r="E4" s="4" t="s">
        <v>2</v>
      </c>
      <c r="F4" s="4" t="s">
        <v>2</v>
      </c>
      <c r="G4" s="3" t="s">
        <v>3</v>
      </c>
      <c r="H4" s="3" t="s">
        <v>4</v>
      </c>
      <c r="I4" s="3" t="s">
        <v>4</v>
      </c>
      <c r="J4" s="3" t="s">
        <v>4</v>
      </c>
      <c r="K4" s="3" t="s">
        <v>4</v>
      </c>
      <c r="L4" s="3" t="s">
        <v>4</v>
      </c>
      <c r="M4" s="3" t="s">
        <v>4</v>
      </c>
      <c r="N4" s="3" t="s">
        <v>4</v>
      </c>
      <c r="O4" s="3" t="s">
        <v>4</v>
      </c>
      <c r="P4" s="5" t="s">
        <v>5</v>
      </c>
      <c r="Q4" s="5" t="s">
        <v>6</v>
      </c>
      <c r="R4" s="3" t="s">
        <v>6</v>
      </c>
      <c r="S4" s="3" t="s">
        <v>6</v>
      </c>
      <c r="T4" s="5" t="s">
        <v>6</v>
      </c>
      <c r="U4" s="3" t="s">
        <v>6</v>
      </c>
      <c r="V4" s="3" t="s">
        <v>7</v>
      </c>
      <c r="W4" s="3" t="s">
        <v>7</v>
      </c>
      <c r="X4" s="5" t="s">
        <v>8</v>
      </c>
      <c r="Y4" s="3" t="s">
        <v>9</v>
      </c>
      <c r="Z4" s="5" t="s">
        <v>10</v>
      </c>
      <c r="AA4" s="3" t="s">
        <v>10</v>
      </c>
      <c r="AB4" s="3" t="s">
        <v>11</v>
      </c>
      <c r="AC4" s="3" t="s">
        <v>12</v>
      </c>
      <c r="AD4" s="5" t="s">
        <v>13</v>
      </c>
      <c r="AE4" s="3" t="s">
        <v>14</v>
      </c>
      <c r="AF4" s="3" t="s">
        <v>14</v>
      </c>
      <c r="AG4" s="5" t="s">
        <v>15</v>
      </c>
      <c r="AH4" s="3" t="s">
        <v>16</v>
      </c>
      <c r="AI4" s="3" t="s">
        <v>17</v>
      </c>
      <c r="AJ4" s="6" t="s">
        <v>18</v>
      </c>
      <c r="AK4" s="5" t="s">
        <v>19</v>
      </c>
      <c r="AL4" s="5" t="s">
        <v>19</v>
      </c>
      <c r="AM4" s="5" t="s">
        <v>19</v>
      </c>
      <c r="AN4" s="3" t="s">
        <v>20</v>
      </c>
      <c r="AO4" s="3" t="s">
        <v>20</v>
      </c>
      <c r="AP4" s="3" t="s">
        <v>20</v>
      </c>
      <c r="AQ4" s="3" t="s">
        <v>21</v>
      </c>
      <c r="AR4" s="3" t="s">
        <v>22</v>
      </c>
      <c r="AS4" s="3" t="s">
        <v>23</v>
      </c>
      <c r="AT4" s="3" t="s">
        <v>23</v>
      </c>
      <c r="AU4" s="4" t="s">
        <v>24</v>
      </c>
      <c r="AV4" s="3" t="s">
        <v>25</v>
      </c>
      <c r="AW4" s="5" t="s">
        <v>26</v>
      </c>
      <c r="AX4" s="5" t="s">
        <v>26</v>
      </c>
      <c r="AY4" s="5" t="s">
        <v>26</v>
      </c>
      <c r="AZ4" s="3" t="s">
        <v>27</v>
      </c>
    </row>
    <row r="5" spans="1:52">
      <c r="A5" s="1" t="s">
        <v>29</v>
      </c>
      <c r="B5" s="2" t="s">
        <v>30</v>
      </c>
      <c r="C5" s="3" t="s">
        <v>31</v>
      </c>
      <c r="D5" s="3" t="s">
        <v>32</v>
      </c>
      <c r="E5" s="5" t="s">
        <v>33</v>
      </c>
      <c r="F5" s="4" t="s">
        <v>34</v>
      </c>
      <c r="G5" s="3" t="s">
        <v>28</v>
      </c>
      <c r="H5" s="3" t="s">
        <v>35</v>
      </c>
      <c r="I5" s="3" t="s">
        <v>36</v>
      </c>
      <c r="J5" s="3" t="s">
        <v>37</v>
      </c>
      <c r="K5" s="3" t="s">
        <v>38</v>
      </c>
      <c r="L5" s="3" t="s">
        <v>39</v>
      </c>
      <c r="M5" s="3" t="s">
        <v>40</v>
      </c>
      <c r="N5" s="3" t="s">
        <v>41</v>
      </c>
      <c r="O5" s="3" t="s">
        <v>42</v>
      </c>
      <c r="P5" s="5" t="s">
        <v>43</v>
      </c>
      <c r="Q5" s="5" t="s">
        <v>44</v>
      </c>
      <c r="R5" s="3" t="s">
        <v>45</v>
      </c>
      <c r="S5" s="3" t="s">
        <v>46</v>
      </c>
      <c r="T5" s="5" t="s">
        <v>47</v>
      </c>
      <c r="U5" s="3" t="s">
        <v>48</v>
      </c>
      <c r="V5" s="3" t="s">
        <v>49</v>
      </c>
      <c r="W5" s="3" t="s">
        <v>50</v>
      </c>
      <c r="X5" s="5" t="s">
        <v>51</v>
      </c>
      <c r="Y5" s="3" t="s">
        <v>52</v>
      </c>
      <c r="Z5" s="5" t="s">
        <v>53</v>
      </c>
      <c r="AA5" s="4" t="s">
        <v>54</v>
      </c>
      <c r="AB5" s="3" t="s">
        <v>55</v>
      </c>
      <c r="AC5" s="3" t="s">
        <v>56</v>
      </c>
      <c r="AD5" s="5" t="s">
        <v>57</v>
      </c>
      <c r="AE5" s="3" t="s">
        <v>58</v>
      </c>
      <c r="AF5" s="3" t="s">
        <v>59</v>
      </c>
      <c r="AG5" s="4" t="s">
        <v>60</v>
      </c>
      <c r="AH5" s="3" t="s">
        <v>61</v>
      </c>
      <c r="AI5" s="3" t="s">
        <v>62</v>
      </c>
      <c r="AJ5" s="6" t="s">
        <v>63</v>
      </c>
      <c r="AK5" s="5" t="s">
        <v>64</v>
      </c>
      <c r="AL5" s="5" t="s">
        <v>65</v>
      </c>
      <c r="AM5" s="5" t="s">
        <v>66</v>
      </c>
      <c r="AN5" s="3" t="s">
        <v>67</v>
      </c>
      <c r="AO5" s="7" t="s">
        <v>68</v>
      </c>
      <c r="AP5" s="3" t="s">
        <v>69</v>
      </c>
      <c r="AQ5" s="8" t="s">
        <v>70</v>
      </c>
      <c r="AR5" s="3" t="s">
        <v>71</v>
      </c>
      <c r="AS5" s="6" t="s">
        <v>72</v>
      </c>
      <c r="AT5" s="8" t="s">
        <v>73</v>
      </c>
      <c r="AU5" s="5" t="s">
        <v>74</v>
      </c>
      <c r="AV5" s="3" t="s">
        <v>75</v>
      </c>
      <c r="AW5" s="5" t="s">
        <v>76</v>
      </c>
      <c r="AX5" s="5" t="s">
        <v>77</v>
      </c>
      <c r="AY5" s="5" t="s">
        <v>78</v>
      </c>
      <c r="AZ5" s="3" t="s">
        <v>79</v>
      </c>
    </row>
    <row r="6" spans="1:52">
      <c r="A6" s="11"/>
      <c r="B6" s="12"/>
      <c r="C6" s="9"/>
      <c r="D6" s="9"/>
      <c r="E6" s="9"/>
      <c r="F6" s="9"/>
      <c r="G6" s="9"/>
      <c r="H6" s="9"/>
      <c r="I6" s="9"/>
      <c r="J6" s="9"/>
      <c r="K6" s="13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>
      <c r="A7" s="14" t="s">
        <v>80</v>
      </c>
      <c r="B7" s="15">
        <v>66.593333333333334</v>
      </c>
      <c r="C7" s="16">
        <v>66.93557945041816</v>
      </c>
      <c r="D7" s="16">
        <v>65.778958333333321</v>
      </c>
      <c r="E7" s="16">
        <v>64.974999999999994</v>
      </c>
      <c r="F7" s="16">
        <v>65.545000000000002</v>
      </c>
      <c r="G7" s="16">
        <v>64.08859666666666</v>
      </c>
      <c r="H7" s="9">
        <v>66.77</v>
      </c>
      <c r="I7" s="16">
        <v>65.206000000000003</v>
      </c>
      <c r="J7" s="16">
        <v>64.084444444444443</v>
      </c>
      <c r="K7" s="17">
        <v>64.75</v>
      </c>
      <c r="L7" s="16">
        <v>66.282222222222231</v>
      </c>
      <c r="M7" s="16">
        <v>64.038333333333341</v>
      </c>
      <c r="N7" s="16">
        <v>64.982500000000002</v>
      </c>
      <c r="O7" s="16">
        <v>65.118333333333339</v>
      </c>
      <c r="P7" s="18">
        <v>64.37</v>
      </c>
      <c r="Q7" s="18">
        <v>64.40124999999999</v>
      </c>
      <c r="R7" s="16">
        <v>64.235833333333332</v>
      </c>
      <c r="S7" s="9">
        <v>63.58</v>
      </c>
      <c r="T7" s="18">
        <v>65.17</v>
      </c>
      <c r="U7" s="16">
        <v>63.671727272727274</v>
      </c>
      <c r="V7" s="16">
        <v>65.97937499999999</v>
      </c>
      <c r="W7" s="16">
        <v>63.307067500000016</v>
      </c>
      <c r="X7" s="16">
        <v>66.605863721804511</v>
      </c>
      <c r="Y7" s="16">
        <v>65.894999999999996</v>
      </c>
      <c r="Z7" s="16">
        <v>65.390833333333319</v>
      </c>
      <c r="AA7" s="19">
        <v>66.25833333333334</v>
      </c>
      <c r="AB7" s="20">
        <v>64.967333333333343</v>
      </c>
      <c r="AC7" s="16">
        <v>66.14500000000001</v>
      </c>
      <c r="AD7" s="18">
        <v>65.989999999999995</v>
      </c>
      <c r="AE7" s="16">
        <v>63.972727272727269</v>
      </c>
      <c r="AF7" s="16">
        <v>63.035142857142858</v>
      </c>
      <c r="AG7" s="16">
        <v>63.835416666666667</v>
      </c>
      <c r="AH7" s="16">
        <v>63.919631578947353</v>
      </c>
      <c r="AI7" s="16">
        <v>66.214461538461535</v>
      </c>
      <c r="AJ7" s="16">
        <v>67.23142857142858</v>
      </c>
      <c r="AK7" s="16">
        <v>65.934750000000008</v>
      </c>
      <c r="AL7" s="18">
        <v>63.219999999999992</v>
      </c>
      <c r="AM7" s="18">
        <v>63.166666666666657</v>
      </c>
      <c r="AN7" s="16">
        <v>65.569999999999993</v>
      </c>
      <c r="AO7" s="16">
        <v>63.04999999999999</v>
      </c>
      <c r="AP7" s="16">
        <v>64.109862433862432</v>
      </c>
      <c r="AQ7" s="15">
        <v>63.605399999999996</v>
      </c>
      <c r="AR7" s="16">
        <v>65.441538461538457</v>
      </c>
      <c r="AS7" s="17">
        <v>66.28</v>
      </c>
      <c r="AT7" s="21">
        <v>63.5</v>
      </c>
      <c r="AU7" s="16">
        <v>64.559465260745597</v>
      </c>
      <c r="AV7" s="16">
        <v>64.34341666666667</v>
      </c>
      <c r="AW7" s="16">
        <v>63.432499999999997</v>
      </c>
      <c r="AX7" s="18">
        <v>64.084999999999994</v>
      </c>
      <c r="AY7" s="18">
        <v>62.898571428571429</v>
      </c>
      <c r="AZ7" s="16">
        <v>65.05083333333333</v>
      </c>
    </row>
    <row r="8" spans="1:52">
      <c r="A8" s="22" t="s">
        <v>81</v>
      </c>
      <c r="B8" s="15">
        <v>0.02</v>
      </c>
      <c r="C8" s="16">
        <v>3.3273596176821981E-3</v>
      </c>
      <c r="D8" s="16">
        <v>5.0000000000000001E-3</v>
      </c>
      <c r="E8" s="16">
        <v>0</v>
      </c>
      <c r="F8" s="16">
        <v>2.8095238095238095E-3</v>
      </c>
      <c r="G8" s="16">
        <v>1.1764705882352942E-3</v>
      </c>
      <c r="H8" s="9"/>
      <c r="I8" s="16">
        <v>0</v>
      </c>
      <c r="J8" s="16">
        <v>0</v>
      </c>
      <c r="K8" s="17">
        <v>0</v>
      </c>
      <c r="L8" s="16"/>
      <c r="M8" s="16">
        <v>5.0000000000000001E-3</v>
      </c>
      <c r="N8" s="16"/>
      <c r="O8" s="16"/>
      <c r="P8" s="18"/>
      <c r="Q8" s="18"/>
      <c r="R8" s="16"/>
      <c r="S8" s="9"/>
      <c r="T8" s="18"/>
      <c r="U8" s="16">
        <v>1.0454545454545454E-2</v>
      </c>
      <c r="V8" s="16">
        <v>1.3541666666666674E-2</v>
      </c>
      <c r="W8" s="16">
        <v>3.5775000000000021E-3</v>
      </c>
      <c r="X8" s="16">
        <v>8.3333333333333332E-3</v>
      </c>
      <c r="Y8" s="16">
        <v>0.01</v>
      </c>
      <c r="Z8" s="16"/>
      <c r="AA8" s="19">
        <v>1.4999999999999999E-2</v>
      </c>
      <c r="AB8" s="20">
        <v>7.8899999999999994E-3</v>
      </c>
      <c r="AC8" s="16">
        <v>0</v>
      </c>
      <c r="AD8" s="18">
        <v>0</v>
      </c>
      <c r="AE8" s="16"/>
      <c r="AF8" s="16">
        <v>6.1904761904761907E-3</v>
      </c>
      <c r="AG8" s="16">
        <v>0</v>
      </c>
      <c r="AH8" s="16">
        <v>1.0000000000000002E-3</v>
      </c>
      <c r="AI8" s="16">
        <v>0</v>
      </c>
      <c r="AJ8" s="16">
        <v>2.4999999999999998E-2</v>
      </c>
      <c r="AK8" s="16">
        <v>1.6666666666666668E-3</v>
      </c>
      <c r="AL8" s="18"/>
      <c r="AM8" s="18"/>
      <c r="AN8" s="16">
        <v>3.5999999999999997E-2</v>
      </c>
      <c r="AO8" s="16"/>
      <c r="AP8" s="16">
        <v>0</v>
      </c>
      <c r="AQ8" s="15">
        <v>0</v>
      </c>
      <c r="AR8" s="16">
        <v>8.076923076923077E-3</v>
      </c>
      <c r="AS8" s="17">
        <v>0.06</v>
      </c>
      <c r="AT8" s="21"/>
      <c r="AU8" s="16">
        <v>1.0147315982999176E-2</v>
      </c>
      <c r="AV8" s="16">
        <v>1.6E-2</v>
      </c>
      <c r="AW8" s="16">
        <v>0.05</v>
      </c>
      <c r="AX8" s="18"/>
      <c r="AY8" s="18"/>
      <c r="AZ8" s="16">
        <v>2.5000000000000001E-3</v>
      </c>
    </row>
    <row r="9" spans="1:52">
      <c r="A9" s="14" t="s">
        <v>82</v>
      </c>
      <c r="B9" s="15">
        <v>16.931666666666665</v>
      </c>
      <c r="C9" s="16">
        <v>18.720155316606924</v>
      </c>
      <c r="D9" s="16">
        <v>17.738958333333333</v>
      </c>
      <c r="E9" s="16">
        <v>16.754999999999999</v>
      </c>
      <c r="F9" s="16">
        <v>17.677285714285716</v>
      </c>
      <c r="G9" s="16">
        <v>14.434556666666667</v>
      </c>
      <c r="H9" s="9">
        <v>17.395000000000003</v>
      </c>
      <c r="I9" s="16">
        <v>13.751999999999999</v>
      </c>
      <c r="J9" s="16">
        <v>15.357777777777777</v>
      </c>
      <c r="K9" s="17">
        <v>14.83</v>
      </c>
      <c r="L9" s="16">
        <v>17.380000000000003</v>
      </c>
      <c r="M9" s="16">
        <v>13.43125</v>
      </c>
      <c r="N9" s="16">
        <v>16.125</v>
      </c>
      <c r="O9" s="16">
        <v>15.111666666666665</v>
      </c>
      <c r="P9" s="18">
        <v>16.100000000000001</v>
      </c>
      <c r="Q9" s="18">
        <v>16.157499999999999</v>
      </c>
      <c r="R9" s="16">
        <v>15.96</v>
      </c>
      <c r="S9" s="9">
        <v>17.36</v>
      </c>
      <c r="T9" s="18">
        <v>17.29</v>
      </c>
      <c r="U9" s="16">
        <v>15.161818181818184</v>
      </c>
      <c r="V9" s="16">
        <v>16.813125000000003</v>
      </c>
      <c r="W9" s="16">
        <v>16.476377499999998</v>
      </c>
      <c r="X9" s="16">
        <v>16.998928990299827</v>
      </c>
      <c r="Y9" s="16">
        <v>13.225000000000001</v>
      </c>
      <c r="Z9" s="16">
        <v>13.74</v>
      </c>
      <c r="AA9" s="19">
        <v>14.2925</v>
      </c>
      <c r="AB9" s="20">
        <v>15.181333333333333</v>
      </c>
      <c r="AC9" s="16">
        <v>14.940000000000001</v>
      </c>
      <c r="AD9" s="18">
        <v>18.87</v>
      </c>
      <c r="AE9" s="16">
        <v>12.759090909090908</v>
      </c>
      <c r="AF9" s="16">
        <v>13.202595238095238</v>
      </c>
      <c r="AG9" s="16">
        <v>15.524583333333334</v>
      </c>
      <c r="AH9" s="16">
        <v>13.941894736842107</v>
      </c>
      <c r="AI9" s="16">
        <v>18.396358974358975</v>
      </c>
      <c r="AJ9" s="16">
        <v>17.222256944444446</v>
      </c>
      <c r="AK9" s="16">
        <v>17.151499999999999</v>
      </c>
      <c r="AL9" s="18">
        <v>14.167999999999997</v>
      </c>
      <c r="AM9" s="18">
        <v>13.833333333333336</v>
      </c>
      <c r="AN9" s="16">
        <v>17.235999999999997</v>
      </c>
      <c r="AO9" s="16">
        <v>15.36</v>
      </c>
      <c r="AP9" s="16">
        <v>17.181640211640211</v>
      </c>
      <c r="AQ9" s="15">
        <v>15.239066666666666</v>
      </c>
      <c r="AR9" s="16">
        <v>16.942307692307686</v>
      </c>
      <c r="AS9" s="17">
        <v>18.3</v>
      </c>
      <c r="AT9" s="21">
        <v>16.350000000000001</v>
      </c>
      <c r="AU9" s="16">
        <v>17.343514423955238</v>
      </c>
      <c r="AV9" s="16">
        <v>16.070250000000001</v>
      </c>
      <c r="AW9" s="16">
        <v>15.396250000000002</v>
      </c>
      <c r="AX9" s="18">
        <v>14.986666666666666</v>
      </c>
      <c r="AY9" s="18">
        <v>14.28</v>
      </c>
      <c r="AZ9" s="16">
        <v>14.125000000000002</v>
      </c>
    </row>
    <row r="10" spans="1:52">
      <c r="A10" s="14" t="s">
        <v>83</v>
      </c>
      <c r="B10" s="15">
        <v>0.2</v>
      </c>
      <c r="C10" s="16">
        <v>7.150537634408604E-3</v>
      </c>
      <c r="D10" s="16">
        <v>1.375E-2</v>
      </c>
      <c r="E10" s="16">
        <v>0</v>
      </c>
      <c r="F10" s="16">
        <v>2.3142857142857149E-2</v>
      </c>
      <c r="G10" s="16">
        <v>2.3529411764705885E-3</v>
      </c>
      <c r="H10" s="9"/>
      <c r="I10" s="16"/>
      <c r="J10" s="16"/>
      <c r="K10" s="17"/>
      <c r="L10" s="16"/>
      <c r="M10" s="16">
        <v>1.7140662000000001E-2</v>
      </c>
      <c r="N10" s="16"/>
      <c r="O10" s="16"/>
      <c r="P10" s="18"/>
      <c r="Q10" s="18">
        <v>3.125E-2</v>
      </c>
      <c r="R10" s="16">
        <v>3.0833333333333334E-2</v>
      </c>
      <c r="S10" s="9"/>
      <c r="T10" s="18">
        <v>0.02</v>
      </c>
      <c r="U10" s="16">
        <v>0.24763636363636365</v>
      </c>
      <c r="V10" s="16">
        <v>5.8750000000000017E-2</v>
      </c>
      <c r="W10" s="16">
        <v>1.9207500000000006E-2</v>
      </c>
      <c r="X10" s="16">
        <v>4.2000000000000003E-2</v>
      </c>
      <c r="Y10" s="16">
        <v>0.10123344000000001</v>
      </c>
      <c r="Z10" s="16"/>
      <c r="AA10" s="19">
        <v>8.7889032000000006E-2</v>
      </c>
      <c r="AB10" s="20">
        <v>9.8513426666666671E-3</v>
      </c>
      <c r="AC10" s="16">
        <v>2.0361726E-2</v>
      </c>
      <c r="AD10" s="18"/>
      <c r="AE10" s="16">
        <v>9.6250000000000002E-2</v>
      </c>
      <c r="AF10" s="16">
        <v>5.1918549523809532E-2</v>
      </c>
      <c r="AG10" s="16"/>
      <c r="AH10" s="16">
        <v>2.5736842105263159E-2</v>
      </c>
      <c r="AI10" s="16">
        <v>7.8225840000000022E-3</v>
      </c>
      <c r="AJ10" s="16">
        <v>4.4315476190476211E-2</v>
      </c>
      <c r="AK10" s="16">
        <v>1.6E-2</v>
      </c>
      <c r="AL10" s="18"/>
      <c r="AM10" s="18">
        <v>0.17333333333333334</v>
      </c>
      <c r="AN10" s="16">
        <v>1.2485457600000003E-2</v>
      </c>
      <c r="AO10" s="16"/>
      <c r="AP10" s="16"/>
      <c r="AQ10" s="15">
        <v>2.8E-3</v>
      </c>
      <c r="AR10" s="16">
        <v>2.3076923076923079E-3</v>
      </c>
      <c r="AS10" s="17">
        <v>0</v>
      </c>
      <c r="AT10" s="21"/>
      <c r="AU10" s="16"/>
      <c r="AV10" s="16">
        <v>2.0833333333333333E-3</v>
      </c>
      <c r="AW10" s="16">
        <v>0</v>
      </c>
      <c r="AX10" s="18">
        <v>0.02</v>
      </c>
      <c r="AY10" s="18">
        <v>0.03</v>
      </c>
      <c r="AZ10" s="16">
        <v>3.1699360000000004E-3</v>
      </c>
    </row>
    <row r="11" spans="1:52">
      <c r="A11" s="14" t="s">
        <v>84</v>
      </c>
      <c r="B11" s="15">
        <v>0.24666666666666667</v>
      </c>
      <c r="C11" s="16">
        <v>0.2304480286738351</v>
      </c>
      <c r="D11" s="16">
        <v>0.11479166666666667</v>
      </c>
      <c r="E11" s="16">
        <v>0.15</v>
      </c>
      <c r="F11" s="16">
        <v>0.21804761904761907</v>
      </c>
      <c r="G11" s="16">
        <v>0.17921153846153842</v>
      </c>
      <c r="H11" s="9">
        <v>6.5000000000000002E-2</v>
      </c>
      <c r="I11" s="16">
        <v>1.2E-2</v>
      </c>
      <c r="J11" s="16">
        <v>0.27944444444444438</v>
      </c>
      <c r="K11" s="17">
        <v>0.56999999999999995</v>
      </c>
      <c r="L11" s="16">
        <v>0.21555555555555558</v>
      </c>
      <c r="M11" s="16">
        <v>0.63500000000000001</v>
      </c>
      <c r="N11" s="16">
        <v>0.2165</v>
      </c>
      <c r="O11" s="16">
        <v>0.15166666666666667</v>
      </c>
      <c r="P11" s="18">
        <v>5.7000000000000002E-2</v>
      </c>
      <c r="Q11" s="18">
        <v>0.41749999999999998</v>
      </c>
      <c r="R11" s="16">
        <v>0.42166666666666663</v>
      </c>
      <c r="S11" s="9">
        <v>0.25</v>
      </c>
      <c r="T11" s="18">
        <v>0</v>
      </c>
      <c r="U11" s="16">
        <v>2.2454545454545456E-2</v>
      </c>
      <c r="V11" s="16">
        <v>0.16937500000000003</v>
      </c>
      <c r="W11" s="16">
        <v>5.5652499999999994E-2</v>
      </c>
      <c r="X11" s="16">
        <v>0.27277045177045184</v>
      </c>
      <c r="Y11" s="16">
        <v>0.71499999999999997</v>
      </c>
      <c r="Z11" s="16">
        <v>0.14166666666666666</v>
      </c>
      <c r="AA11" s="19">
        <v>0.38583333333333331</v>
      </c>
      <c r="AB11" s="20">
        <v>0.23678083333333333</v>
      </c>
      <c r="AC11" s="16">
        <v>0.27249999999999996</v>
      </c>
      <c r="AD11" s="18">
        <v>0.28999999999999998</v>
      </c>
      <c r="AE11" s="16">
        <v>2.0290909090909093</v>
      </c>
      <c r="AF11" s="16">
        <v>1.2329999999999999</v>
      </c>
      <c r="AG11" s="16">
        <v>0.12145833333333333</v>
      </c>
      <c r="AH11" s="16">
        <v>0.26010526315789473</v>
      </c>
      <c r="AI11" s="16">
        <v>8.7538461538461551E-2</v>
      </c>
      <c r="AJ11" s="16">
        <v>0.16459821428571431</v>
      </c>
      <c r="AK11" s="16">
        <v>0.34825</v>
      </c>
      <c r="AL11" s="18">
        <v>0.57599999999999996</v>
      </c>
      <c r="AM11" s="18">
        <v>0.17</v>
      </c>
      <c r="AN11" s="16">
        <v>6.7999999999999991E-2</v>
      </c>
      <c r="AO11" s="16">
        <v>0.47</v>
      </c>
      <c r="AP11" s="16">
        <v>3.2835978835978837E-2</v>
      </c>
      <c r="AQ11" s="15">
        <v>9.8400000000000001E-2</v>
      </c>
      <c r="AR11" s="16">
        <v>5.2307692307692326E-2</v>
      </c>
      <c r="AS11" s="17">
        <v>0.24</v>
      </c>
      <c r="AT11" s="21">
        <v>0</v>
      </c>
      <c r="AU11" s="16">
        <v>0.20121043487055079</v>
      </c>
      <c r="AV11" s="16">
        <v>0.37508333333333332</v>
      </c>
      <c r="AW11" s="16">
        <v>0.16874999999999998</v>
      </c>
      <c r="AX11" s="18">
        <v>0.32400000000000001</v>
      </c>
      <c r="AY11" s="18">
        <v>0.29571428571428576</v>
      </c>
      <c r="AZ11" s="16">
        <v>0.69109968589235715</v>
      </c>
    </row>
    <row r="12" spans="1:52">
      <c r="A12" s="14" t="s">
        <v>85</v>
      </c>
      <c r="B12" s="15">
        <v>3.0000000000000002E-2</v>
      </c>
      <c r="C12" s="16">
        <v>3.4456391875746728E-2</v>
      </c>
      <c r="D12" s="16">
        <v>4.5416666666666668E-2</v>
      </c>
      <c r="E12" s="16">
        <v>0.02</v>
      </c>
      <c r="F12" s="16">
        <v>1.5761904761904762E-2</v>
      </c>
      <c r="G12" s="16">
        <v>1.5288235294117648E-2</v>
      </c>
      <c r="H12" s="9">
        <v>2.5000000000000001E-2</v>
      </c>
      <c r="I12" s="16">
        <v>0.33200000000000002</v>
      </c>
      <c r="J12" s="16">
        <v>1.470588235294118E-2</v>
      </c>
      <c r="K12" s="17">
        <v>0.03</v>
      </c>
      <c r="L12" s="16">
        <v>2.4444444444444446E-2</v>
      </c>
      <c r="M12" s="16">
        <v>3.3750000000000002E-2</v>
      </c>
      <c r="N12" s="16"/>
      <c r="O12" s="16">
        <v>0.01</v>
      </c>
      <c r="P12" s="18"/>
      <c r="Q12" s="18">
        <v>2.3749999999999997E-2</v>
      </c>
      <c r="R12" s="16">
        <v>2.416666666666667E-2</v>
      </c>
      <c r="S12" s="9">
        <v>0.02</v>
      </c>
      <c r="T12" s="18">
        <v>0.245</v>
      </c>
      <c r="U12" s="16">
        <v>0.71190909090909082</v>
      </c>
      <c r="V12" s="16">
        <v>0.34749999999999998</v>
      </c>
      <c r="W12" s="16">
        <v>0.41748249999999992</v>
      </c>
      <c r="X12" s="16">
        <v>2.9683134920634919E-2</v>
      </c>
      <c r="Y12" s="16">
        <v>0</v>
      </c>
      <c r="Z12" s="16"/>
      <c r="AA12" s="19">
        <v>0</v>
      </c>
      <c r="AB12" s="20">
        <v>2.6424999999999997E-2</v>
      </c>
      <c r="AC12" s="16">
        <v>0</v>
      </c>
      <c r="AD12" s="18">
        <v>7.0000000000000007E-2</v>
      </c>
      <c r="AE12" s="16">
        <v>0.16</v>
      </c>
      <c r="AF12" s="16">
        <v>1.3226190476190478E-2</v>
      </c>
      <c r="AG12" s="16">
        <v>7.4999999999999997E-3</v>
      </c>
      <c r="AH12" s="16">
        <v>2.8578947368421048E-2</v>
      </c>
      <c r="AI12" s="16">
        <v>0.11149320923076922</v>
      </c>
      <c r="AJ12" s="16">
        <v>1.0903571428571428</v>
      </c>
      <c r="AK12" s="16">
        <v>1.7000000000000001E-2</v>
      </c>
      <c r="AL12" s="18">
        <v>2.8000000000000004E-2</v>
      </c>
      <c r="AM12" s="18">
        <v>0.39833333333333326</v>
      </c>
      <c r="AN12" s="16">
        <v>0.10162913333333334</v>
      </c>
      <c r="AO12" s="16">
        <v>0.03</v>
      </c>
      <c r="AP12" s="16">
        <v>1.3571428571428571E-3</v>
      </c>
      <c r="AQ12" s="15">
        <v>1.9333333333333334E-2</v>
      </c>
      <c r="AR12" s="16">
        <v>0.12600000000000006</v>
      </c>
      <c r="AS12" s="17">
        <v>0.04</v>
      </c>
      <c r="AT12" s="21">
        <v>0.37</v>
      </c>
      <c r="AU12" s="16">
        <v>4.6811012043680787E-2</v>
      </c>
      <c r="AV12" s="16">
        <v>2.3166666666666669E-2</v>
      </c>
      <c r="AW12" s="16">
        <v>1.4999999999999999E-2</v>
      </c>
      <c r="AX12" s="18">
        <v>2.8333333333333335E-2</v>
      </c>
      <c r="AY12" s="18">
        <v>2.8571428571428574E-2</v>
      </c>
      <c r="AZ12" s="16">
        <v>2.6764056160521927E-2</v>
      </c>
    </row>
    <row r="13" spans="1:52">
      <c r="A13" s="14" t="s">
        <v>86</v>
      </c>
      <c r="B13" s="15">
        <v>0.67666666666666664</v>
      </c>
      <c r="C13" s="16">
        <v>0.1982377538829152</v>
      </c>
      <c r="D13" s="16">
        <v>0.24708333333333332</v>
      </c>
      <c r="E13" s="16">
        <v>0.66500000000000004</v>
      </c>
      <c r="F13" s="16">
        <v>0.45809523809523806</v>
      </c>
      <c r="G13" s="16">
        <v>0.67487586206896544</v>
      </c>
      <c r="H13" s="9">
        <v>0.495</v>
      </c>
      <c r="I13" s="16">
        <v>0.626</v>
      </c>
      <c r="J13" s="16">
        <v>0.55621526965445134</v>
      </c>
      <c r="K13" s="17">
        <v>0.65</v>
      </c>
      <c r="L13" s="16">
        <v>0.51888888888888873</v>
      </c>
      <c r="M13" s="16">
        <v>1.2299999999999998</v>
      </c>
      <c r="N13" s="16">
        <v>0.75399999999999989</v>
      </c>
      <c r="O13" s="16">
        <v>1.0450000000000002</v>
      </c>
      <c r="P13" s="18">
        <v>0.44999999999999996</v>
      </c>
      <c r="Q13" s="18">
        <v>0.47500000000000003</v>
      </c>
      <c r="R13" s="16">
        <v>0.47166666666666668</v>
      </c>
      <c r="S13" s="9">
        <v>0.37</v>
      </c>
      <c r="T13" s="18">
        <v>0.35</v>
      </c>
      <c r="U13" s="16">
        <v>0.70490909090909082</v>
      </c>
      <c r="V13" s="16">
        <v>0.17479166666666665</v>
      </c>
      <c r="W13" s="16">
        <v>0.32616705958572545</v>
      </c>
      <c r="X13" s="16">
        <v>0.1282421470342523</v>
      </c>
      <c r="Y13" s="16">
        <v>0.77499999999999991</v>
      </c>
      <c r="Z13" s="16">
        <v>0.90833333333333321</v>
      </c>
      <c r="AA13" s="19">
        <v>0.50583333333333336</v>
      </c>
      <c r="AB13" s="20">
        <v>0.7834808333333334</v>
      </c>
      <c r="AC13" s="16">
        <v>0.53</v>
      </c>
      <c r="AD13" s="18">
        <v>0.25</v>
      </c>
      <c r="AE13" s="16">
        <v>1.2427272727272727</v>
      </c>
      <c r="AF13" s="16">
        <v>1.3885000000000001</v>
      </c>
      <c r="AG13" s="16">
        <v>0.77373654027270389</v>
      </c>
      <c r="AH13" s="16">
        <v>1.0411052631578948</v>
      </c>
      <c r="AI13" s="16">
        <v>0.56374358974358973</v>
      </c>
      <c r="AJ13" s="16">
        <v>0.12990079365079366</v>
      </c>
      <c r="AK13" s="16">
        <v>0.44450000000000001</v>
      </c>
      <c r="AL13" s="18">
        <v>0.22399999999999998</v>
      </c>
      <c r="AM13" s="18">
        <v>0.995</v>
      </c>
      <c r="AN13" s="16">
        <v>0.33200000000000002</v>
      </c>
      <c r="AO13" s="16">
        <v>0.43</v>
      </c>
      <c r="AP13" s="16">
        <v>0.1786728962405173</v>
      </c>
      <c r="AQ13" s="15">
        <v>0.93673333333333331</v>
      </c>
      <c r="AR13" s="16">
        <v>3.2692307692307701E-2</v>
      </c>
      <c r="AS13" s="17">
        <v>0.4</v>
      </c>
      <c r="AT13" s="21">
        <v>0.51</v>
      </c>
      <c r="AU13" s="16">
        <v>0.22804122644187855</v>
      </c>
      <c r="AV13" s="16">
        <v>0.32958333333333328</v>
      </c>
      <c r="AW13" s="16">
        <v>0.8075</v>
      </c>
      <c r="AX13" s="18">
        <v>0.70333333333333348</v>
      </c>
      <c r="AY13" s="18">
        <v>0.93142857142857138</v>
      </c>
      <c r="AZ13" s="16">
        <v>0.69106531157283468</v>
      </c>
    </row>
    <row r="14" spans="1:52">
      <c r="A14" s="14" t="s">
        <v>87</v>
      </c>
      <c r="B14" s="15">
        <v>0.01</v>
      </c>
      <c r="C14" s="16">
        <v>8.0227001194743148E-3</v>
      </c>
      <c r="D14" s="16">
        <v>3.3333333333333335E-3</v>
      </c>
      <c r="E14" s="16">
        <v>0</v>
      </c>
      <c r="F14" s="16">
        <v>5.8571428571428568E-3</v>
      </c>
      <c r="G14" s="16">
        <v>6.5000000000000006E-3</v>
      </c>
      <c r="H14" s="9">
        <v>2.5000000000000001E-2</v>
      </c>
      <c r="I14" s="16">
        <v>8.0000000000000002E-3</v>
      </c>
      <c r="J14" s="16">
        <v>0</v>
      </c>
      <c r="K14" s="17">
        <v>0.01</v>
      </c>
      <c r="L14" s="16">
        <v>0.02</v>
      </c>
      <c r="M14" s="16">
        <v>5.0000000000000001E-3</v>
      </c>
      <c r="N14" s="16"/>
      <c r="O14" s="16"/>
      <c r="P14" s="18">
        <v>0.02</v>
      </c>
      <c r="Q14" s="18"/>
      <c r="R14" s="16">
        <v>0</v>
      </c>
      <c r="S14" s="9"/>
      <c r="T14" s="18"/>
      <c r="U14" s="16">
        <v>4.2727272727272727E-3</v>
      </c>
      <c r="V14" s="16">
        <v>3.333333333333334E-3</v>
      </c>
      <c r="W14" s="16">
        <v>1.0904999999999998E-2</v>
      </c>
      <c r="X14" s="16">
        <v>7.1428571428571426E-3</v>
      </c>
      <c r="Y14" s="16">
        <v>0</v>
      </c>
      <c r="Z14" s="16">
        <v>5.0000000000000001E-3</v>
      </c>
      <c r="AA14" s="19">
        <v>1.7500000000000002E-2</v>
      </c>
      <c r="AB14" s="20">
        <v>8.4250000000000002E-3</v>
      </c>
      <c r="AC14" s="16">
        <v>1.4999999999999999E-2</v>
      </c>
      <c r="AD14" s="18">
        <v>0.01</v>
      </c>
      <c r="AE14" s="16">
        <v>2.5454545454545455E-2</v>
      </c>
      <c r="AF14" s="16">
        <v>1.1000000000000001E-2</v>
      </c>
      <c r="AG14" s="16">
        <v>0</v>
      </c>
      <c r="AH14" s="16">
        <v>9.3684210526315797E-3</v>
      </c>
      <c r="AI14" s="16">
        <v>7.8E-2</v>
      </c>
      <c r="AJ14" s="16">
        <v>1.6656746031746029E-2</v>
      </c>
      <c r="AK14" s="16">
        <v>3.2250000000000001E-2</v>
      </c>
      <c r="AL14" s="18">
        <v>0</v>
      </c>
      <c r="AM14" s="18"/>
      <c r="AN14" s="16">
        <v>0</v>
      </c>
      <c r="AO14" s="16">
        <v>0</v>
      </c>
      <c r="AP14" s="16">
        <v>9.5238095238095238E-4</v>
      </c>
      <c r="AQ14" s="15">
        <v>1.2466666666666666E-2</v>
      </c>
      <c r="AR14" s="16">
        <v>2.3076923076923079E-3</v>
      </c>
      <c r="AS14" s="17">
        <v>0</v>
      </c>
      <c r="AT14" s="21">
        <v>0</v>
      </c>
      <c r="AU14" s="16">
        <v>3.715485338828977E-2</v>
      </c>
      <c r="AV14" s="16">
        <v>1.2166666666666668E-2</v>
      </c>
      <c r="AW14" s="16">
        <v>1.2500000000000001E-2</v>
      </c>
      <c r="AX14" s="18">
        <v>0.01</v>
      </c>
      <c r="AY14" s="18"/>
      <c r="AZ14" s="16">
        <v>8.8749761088014693E-3</v>
      </c>
    </row>
    <row r="15" spans="1:52">
      <c r="A15" s="14" t="s">
        <v>88</v>
      </c>
      <c r="B15" s="15">
        <v>0.91333333333333333</v>
      </c>
      <c r="C15" s="16">
        <v>3.372162485065712E-2</v>
      </c>
      <c r="D15" s="16">
        <v>0.36708333333333332</v>
      </c>
      <c r="E15" s="16">
        <v>0.86499999999999999</v>
      </c>
      <c r="F15" s="16">
        <v>0.53166666666666673</v>
      </c>
      <c r="G15" s="16">
        <v>2.5311200000000005</v>
      </c>
      <c r="H15" s="9">
        <v>0.67999999999999994</v>
      </c>
      <c r="I15" s="16">
        <v>3.1180000000000003</v>
      </c>
      <c r="J15" s="16">
        <v>1.7555555555555555</v>
      </c>
      <c r="K15" s="17">
        <v>2.2400000000000002</v>
      </c>
      <c r="L15" s="16">
        <v>1.1677777777777778</v>
      </c>
      <c r="M15" s="16">
        <v>2.7358333333333333</v>
      </c>
      <c r="N15" s="16">
        <v>2.1524999999999999</v>
      </c>
      <c r="O15" s="16">
        <v>2.5083333333333333</v>
      </c>
      <c r="P15" s="18">
        <v>1.145</v>
      </c>
      <c r="Q15" s="18">
        <v>1.1587500000000002</v>
      </c>
      <c r="R15" s="16">
        <v>1.2791666666666668</v>
      </c>
      <c r="S15" s="9">
        <v>0.57999999999999996</v>
      </c>
      <c r="T15" s="18">
        <v>0.86499999999999999</v>
      </c>
      <c r="U15" s="16">
        <v>1.5293636363636365</v>
      </c>
      <c r="V15" s="16">
        <v>0.94374999999999998</v>
      </c>
      <c r="W15" s="16">
        <v>0.9827999999999999</v>
      </c>
      <c r="X15" s="16">
        <v>0.73850142021720977</v>
      </c>
      <c r="Y15" s="16">
        <v>3.105</v>
      </c>
      <c r="Z15" s="16">
        <v>2.5516666666666667</v>
      </c>
      <c r="AA15" s="19">
        <v>2.3049999999999997</v>
      </c>
      <c r="AB15" s="20">
        <v>1.97129</v>
      </c>
      <c r="AC15" s="16">
        <v>2.2175000000000002</v>
      </c>
      <c r="AD15" s="18">
        <v>0.05</v>
      </c>
      <c r="AE15" s="16">
        <v>2.8754545454545455</v>
      </c>
      <c r="AF15" s="16">
        <v>2.3678809523809523</v>
      </c>
      <c r="AG15" s="16">
        <v>1.7479166666666668</v>
      </c>
      <c r="AH15" s="16">
        <v>2.621631578947369</v>
      </c>
      <c r="AI15" s="16">
        <v>6.1230769230769234E-2</v>
      </c>
      <c r="AJ15" s="16">
        <v>8.2425595238095256E-2</v>
      </c>
      <c r="AK15" s="16">
        <v>0.87999999999999989</v>
      </c>
      <c r="AL15" s="18">
        <v>2.66</v>
      </c>
      <c r="AM15" s="18">
        <v>2.4133333333333336</v>
      </c>
      <c r="AN15" s="16">
        <v>0.86599999999999999</v>
      </c>
      <c r="AO15" s="16">
        <v>2.3299999999999996</v>
      </c>
      <c r="AP15" s="16">
        <v>0.47822222222222227</v>
      </c>
      <c r="AQ15" s="15">
        <v>1.7786666666666664</v>
      </c>
      <c r="AR15" s="16">
        <v>1.2245384615384614</v>
      </c>
      <c r="AS15" s="17">
        <v>0.16</v>
      </c>
      <c r="AT15" s="21">
        <v>2.12</v>
      </c>
      <c r="AU15" s="16">
        <v>0.45758688748626203</v>
      </c>
      <c r="AV15" s="16">
        <v>1.2408333333333332</v>
      </c>
      <c r="AW15" s="16">
        <v>1.8687499999999999</v>
      </c>
      <c r="AX15" s="18">
        <v>2.1266666666666665</v>
      </c>
      <c r="AY15" s="18">
        <v>2.2828571428571429</v>
      </c>
      <c r="AZ15" s="16">
        <v>3.02</v>
      </c>
    </row>
    <row r="16" spans="1:52">
      <c r="A16" s="14" t="s">
        <v>89</v>
      </c>
      <c r="B16" s="15">
        <v>0.01</v>
      </c>
      <c r="C16" s="16">
        <v>1.4336917562724014E-3</v>
      </c>
      <c r="D16" s="16">
        <v>1.0277777777777778E-2</v>
      </c>
      <c r="E16" s="16">
        <v>1.1666666666666667E-2</v>
      </c>
      <c r="F16" s="16">
        <v>1.6952380952380958E-2</v>
      </c>
      <c r="G16" s="16">
        <v>1.8944000000000003E-2</v>
      </c>
      <c r="H16" s="9">
        <v>0.01</v>
      </c>
      <c r="I16" s="16">
        <v>6.0000000000000001E-3</v>
      </c>
      <c r="J16" s="16">
        <v>1.4545454545454545E-2</v>
      </c>
      <c r="K16" s="17">
        <v>0.02</v>
      </c>
      <c r="L16" s="16"/>
      <c r="M16" s="16">
        <v>7.4999999999999997E-3</v>
      </c>
      <c r="N16" s="16"/>
      <c r="O16" s="16"/>
      <c r="P16" s="18">
        <v>0.78</v>
      </c>
      <c r="Q16" s="18">
        <v>2.8750000000000001E-2</v>
      </c>
      <c r="R16" s="16">
        <v>3.5000000000000003E-2</v>
      </c>
      <c r="S16" s="9"/>
      <c r="T16" s="18">
        <v>0</v>
      </c>
      <c r="U16" s="16">
        <v>7.1818181818181816E-3</v>
      </c>
      <c r="V16" s="9"/>
      <c r="W16" s="16">
        <v>5.6042500000000009E-2</v>
      </c>
      <c r="X16" s="16">
        <v>5.6609126984126989E-3</v>
      </c>
      <c r="Y16" s="16">
        <v>0.02</v>
      </c>
      <c r="Z16" s="16">
        <v>1.125E-2</v>
      </c>
      <c r="AA16" s="19">
        <v>2.2499999999999999E-2</v>
      </c>
      <c r="AB16" s="20">
        <v>4.0048333333333332E-2</v>
      </c>
      <c r="AC16" s="16">
        <v>5.5E-2</v>
      </c>
      <c r="AD16" s="18">
        <v>0</v>
      </c>
      <c r="AE16" s="16">
        <v>8.199999999999999E-2</v>
      </c>
      <c r="AF16" s="16">
        <v>4.476190476190476E-2</v>
      </c>
      <c r="AG16" s="16">
        <v>8.9583333333333338E-3</v>
      </c>
      <c r="AH16" s="16">
        <v>1.931578947368421E-2</v>
      </c>
      <c r="AI16" s="16">
        <v>0.09</v>
      </c>
      <c r="AJ16" s="16">
        <v>7.3710317460317469E-3</v>
      </c>
      <c r="AK16" s="16">
        <v>1.2249999999999999E-2</v>
      </c>
      <c r="AL16" s="18">
        <v>0.01</v>
      </c>
      <c r="AM16" s="18"/>
      <c r="AN16" s="16">
        <v>0</v>
      </c>
      <c r="AO16" s="16">
        <v>0.41000000000000003</v>
      </c>
      <c r="AP16" s="16">
        <v>9.5238095238095238E-4</v>
      </c>
      <c r="AQ16" s="15">
        <v>8.0666666666666664E-3</v>
      </c>
      <c r="AR16" s="16">
        <v>0</v>
      </c>
      <c r="AS16" s="17">
        <v>0</v>
      </c>
      <c r="AT16" s="21">
        <v>0</v>
      </c>
      <c r="AU16" s="16">
        <v>2.1881087980393898E-2</v>
      </c>
      <c r="AV16" s="16">
        <v>6.5833333333333334E-3</v>
      </c>
      <c r="AW16" s="16">
        <v>0.21833333333333335</v>
      </c>
      <c r="AX16" s="18">
        <v>0.02</v>
      </c>
      <c r="AY16" s="18">
        <v>4.8571428571428564E-2</v>
      </c>
      <c r="AZ16" s="16">
        <v>0.02</v>
      </c>
    </row>
    <row r="17" spans="1:52">
      <c r="A17" s="14" t="s">
        <v>90</v>
      </c>
      <c r="B17" s="15">
        <v>0.72666666666666668</v>
      </c>
      <c r="C17" s="16">
        <v>5.3542413381123088E-2</v>
      </c>
      <c r="D17" s="16">
        <v>0.44333333333333336</v>
      </c>
      <c r="E17" s="16">
        <v>0.91</v>
      </c>
      <c r="F17" s="16">
        <v>0.5493809523809523</v>
      </c>
      <c r="G17" s="16">
        <v>2.1008666666666671</v>
      </c>
      <c r="H17" s="9">
        <v>0.745</v>
      </c>
      <c r="I17" s="16">
        <v>2.02</v>
      </c>
      <c r="J17" s="16">
        <v>1.0816666666666663</v>
      </c>
      <c r="K17" s="17">
        <v>1.76</v>
      </c>
      <c r="L17" s="16">
        <v>0.7</v>
      </c>
      <c r="M17" s="16">
        <v>1.7575000000000003</v>
      </c>
      <c r="N17" s="16">
        <v>1.0615000000000001</v>
      </c>
      <c r="O17" s="16">
        <v>1.8350000000000002</v>
      </c>
      <c r="P17" s="18">
        <v>1.03</v>
      </c>
      <c r="Q17" s="18">
        <v>0.995</v>
      </c>
      <c r="R17" s="16">
        <v>1.0416666666666667</v>
      </c>
      <c r="S17" s="9">
        <v>1.1299999999999999</v>
      </c>
      <c r="T17" s="18">
        <v>0.8</v>
      </c>
      <c r="U17" s="16">
        <v>1.2973636363636365</v>
      </c>
      <c r="V17" s="16">
        <v>0.62</v>
      </c>
      <c r="W17" s="16">
        <v>1.0543774999999997</v>
      </c>
      <c r="X17" s="16">
        <v>0.60683287385129481</v>
      </c>
      <c r="Y17" s="16">
        <v>2.1349999999999998</v>
      </c>
      <c r="Z17" s="16">
        <v>1.4933333333333332</v>
      </c>
      <c r="AA17" s="19">
        <v>1.67</v>
      </c>
      <c r="AB17" s="20">
        <v>1.6573108333333335</v>
      </c>
      <c r="AC17" s="16">
        <v>1.6700000000000002</v>
      </c>
      <c r="AD17" s="18">
        <v>0.04</v>
      </c>
      <c r="AE17" s="16">
        <v>0.68727272727272715</v>
      </c>
      <c r="AF17" s="16">
        <v>1.6714523809523809</v>
      </c>
      <c r="AG17" s="16">
        <v>1.0863541666666667</v>
      </c>
      <c r="AH17" s="16">
        <v>2.0677368421052633</v>
      </c>
      <c r="AI17" s="16">
        <v>0.18541025641025644</v>
      </c>
      <c r="AJ17" s="16">
        <v>7.5932539682539685E-2</v>
      </c>
      <c r="AK17" s="16">
        <v>0.96949999999999992</v>
      </c>
      <c r="AL17" s="18">
        <v>2.0300000000000002</v>
      </c>
      <c r="AM17" s="18">
        <v>2.063333333333333</v>
      </c>
      <c r="AN17" s="16">
        <v>0.81600000000000006</v>
      </c>
      <c r="AO17" s="16">
        <v>1.3</v>
      </c>
      <c r="AP17" s="16">
        <v>0.55132804232804233</v>
      </c>
      <c r="AQ17" s="15">
        <v>1.095</v>
      </c>
      <c r="AR17" s="16">
        <v>1.1857692307692305</v>
      </c>
      <c r="AS17" s="17">
        <v>0.1</v>
      </c>
      <c r="AT17" s="21">
        <v>1.08</v>
      </c>
      <c r="AU17" s="16">
        <v>1.8185431107899668</v>
      </c>
      <c r="AV17" s="16">
        <v>1.27075</v>
      </c>
      <c r="AW17" s="16">
        <v>1.6425000000000001</v>
      </c>
      <c r="AX17" s="18">
        <v>1.1683333333333332</v>
      </c>
      <c r="AY17" s="18">
        <v>1.1314285714285715</v>
      </c>
      <c r="AZ17" s="16">
        <v>2.6941666666666664</v>
      </c>
    </row>
    <row r="18" spans="1:52">
      <c r="A18" s="14" t="s">
        <v>91</v>
      </c>
      <c r="B18" s="15">
        <v>0.06</v>
      </c>
      <c r="C18" s="16">
        <v>1.114097968936679E-2</v>
      </c>
      <c r="D18" s="16">
        <v>1.2500000000000001E-2</v>
      </c>
      <c r="E18" s="16">
        <v>0.05</v>
      </c>
      <c r="F18" s="16">
        <v>1.0523809523809524E-2</v>
      </c>
      <c r="G18" s="16">
        <v>1.7977777777777783E-2</v>
      </c>
      <c r="H18" s="9"/>
      <c r="I18" s="16">
        <v>8.0000000000000002E-3</v>
      </c>
      <c r="J18" s="16">
        <v>1.1176470588235295E-2</v>
      </c>
      <c r="K18" s="17">
        <v>0.03</v>
      </c>
      <c r="L18" s="16"/>
      <c r="M18" s="16">
        <v>2.2500000000000003E-2</v>
      </c>
      <c r="N18" s="16">
        <v>6.7777777777777784E-2</v>
      </c>
      <c r="O18" s="16"/>
      <c r="P18" s="18">
        <v>0.01</v>
      </c>
      <c r="Q18" s="18">
        <v>1.7500000000000002E-2</v>
      </c>
      <c r="R18" s="16">
        <v>1.4999999999999999E-2</v>
      </c>
      <c r="S18" s="9">
        <v>0.05</v>
      </c>
      <c r="T18" s="18">
        <v>5.0000000000000001E-3</v>
      </c>
      <c r="U18" s="16">
        <v>3.5454545454545461E-3</v>
      </c>
      <c r="V18" s="16">
        <v>2.6875000000000013E-2</v>
      </c>
      <c r="W18" s="16">
        <v>2.7669999999999993E-2</v>
      </c>
      <c r="X18" s="16">
        <v>4.1850529100529105E-3</v>
      </c>
      <c r="Y18" s="16">
        <v>0.04</v>
      </c>
      <c r="Z18" s="16">
        <v>4.1666666666666671E-2</v>
      </c>
      <c r="AA18" s="19">
        <v>2.3333333333333334E-2</v>
      </c>
      <c r="AB18" s="20">
        <v>3.3750833333333334E-2</v>
      </c>
      <c r="AC18" s="16">
        <v>3.5000000000000003E-2</v>
      </c>
      <c r="AD18" s="18">
        <v>0.01</v>
      </c>
      <c r="AE18" s="16">
        <v>1.5645454545454547</v>
      </c>
      <c r="AF18" s="16">
        <v>0.17190476190476189</v>
      </c>
      <c r="AG18" s="16">
        <v>2.0833333333333333E-3</v>
      </c>
      <c r="AH18" s="16">
        <v>2.0368421052631581E-2</v>
      </c>
      <c r="AI18" s="16">
        <v>4.3230769230769232E-2</v>
      </c>
      <c r="AJ18" s="16">
        <v>1.271329365079365E-2</v>
      </c>
      <c r="AK18" s="16">
        <v>2.8000000000000004E-2</v>
      </c>
      <c r="AL18" s="18"/>
      <c r="AM18" s="18"/>
      <c r="AN18" s="16">
        <v>2E-3</v>
      </c>
      <c r="AO18" s="16">
        <v>0.02</v>
      </c>
      <c r="AP18" s="16">
        <v>0</v>
      </c>
      <c r="AQ18" s="15">
        <v>1.7066666666666667E-2</v>
      </c>
      <c r="AR18" s="16">
        <v>4.3461538461538475E-2</v>
      </c>
      <c r="AS18" s="17">
        <v>0.05</v>
      </c>
      <c r="AT18" s="21">
        <v>0.13</v>
      </c>
      <c r="AU18" s="16">
        <v>3.0888442258260929E-2</v>
      </c>
      <c r="AV18" s="16">
        <v>5.0833333333333321E-3</v>
      </c>
      <c r="AW18" s="16">
        <v>0.38499999999999995</v>
      </c>
      <c r="AX18" s="18">
        <v>0.03</v>
      </c>
      <c r="AY18" s="18">
        <v>0.12285714285714287</v>
      </c>
      <c r="AZ18" s="16">
        <v>4.7500000000000014E-2</v>
      </c>
    </row>
    <row r="19" spans="1:52">
      <c r="A19" s="14" t="s">
        <v>92</v>
      </c>
      <c r="B19" s="15">
        <v>0.02</v>
      </c>
      <c r="C19" s="16"/>
      <c r="D19" s="16">
        <v>7.0000000000000007E-2</v>
      </c>
      <c r="E19" s="16">
        <v>0.04</v>
      </c>
      <c r="F19" s="16">
        <v>7.3666666666666644E-2</v>
      </c>
      <c r="G19" s="16">
        <v>3.0366666666666674E-2</v>
      </c>
      <c r="H19" s="9"/>
      <c r="I19" s="9"/>
      <c r="J19" s="16">
        <v>0.15057142857142858</v>
      </c>
      <c r="K19" s="17"/>
      <c r="L19" s="16"/>
      <c r="M19" s="16">
        <v>3.5000000000000003E-2</v>
      </c>
      <c r="N19" s="9"/>
      <c r="O19" s="16"/>
      <c r="P19" s="18"/>
      <c r="Q19" s="18"/>
      <c r="R19" s="16"/>
      <c r="S19" s="9">
        <v>0.28000000000000003</v>
      </c>
      <c r="T19" s="18"/>
      <c r="U19" s="16">
        <v>0</v>
      </c>
      <c r="V19" s="9"/>
      <c r="W19" s="16">
        <v>0</v>
      </c>
      <c r="X19" s="16">
        <v>3.4142857142857148E-2</v>
      </c>
      <c r="Y19" s="16">
        <v>0.02</v>
      </c>
      <c r="Z19" s="16"/>
      <c r="AA19" s="19">
        <v>2.5000000000000001E-2</v>
      </c>
      <c r="AB19" s="20">
        <v>0.11</v>
      </c>
      <c r="AC19" s="16">
        <v>9.2500000000000013E-2</v>
      </c>
      <c r="AD19" s="18">
        <v>0</v>
      </c>
      <c r="AE19" s="16"/>
      <c r="AF19" s="16">
        <v>0.02</v>
      </c>
      <c r="AG19" s="16">
        <v>3.7249999999999998E-2</v>
      </c>
      <c r="AH19" s="16"/>
      <c r="AI19" s="16">
        <v>1.3749999999999998E-2</v>
      </c>
      <c r="AJ19" s="16"/>
      <c r="AK19" s="16"/>
      <c r="AL19" s="18"/>
      <c r="AM19" s="18"/>
      <c r="AN19" s="16">
        <v>0.11000000000000001</v>
      </c>
      <c r="AO19" s="16"/>
      <c r="AP19" s="16">
        <v>0.25600000000000001</v>
      </c>
      <c r="AQ19" s="15">
        <v>6.4999999999999974E-2</v>
      </c>
      <c r="AR19" s="16"/>
      <c r="AS19" s="17">
        <v>0.01</v>
      </c>
      <c r="AT19" s="21"/>
      <c r="AU19" s="16">
        <v>0.40749999999999992</v>
      </c>
      <c r="AV19" s="16">
        <v>0</v>
      </c>
      <c r="AW19" s="16">
        <v>7.0000000000000007E-2</v>
      </c>
      <c r="AX19" s="18"/>
      <c r="AY19" s="18"/>
      <c r="AZ19" s="16">
        <v>0.18104251791666667</v>
      </c>
    </row>
    <row r="20" spans="1:52">
      <c r="A20" s="14" t="s">
        <v>93</v>
      </c>
      <c r="B20" s="15">
        <v>0</v>
      </c>
      <c r="C20" s="16">
        <v>0</v>
      </c>
      <c r="D20" s="16">
        <v>4.7499999999999994E-2</v>
      </c>
      <c r="E20" s="16">
        <v>0.1</v>
      </c>
      <c r="F20" s="16">
        <v>2.5761904761904764E-2</v>
      </c>
      <c r="G20" s="16">
        <v>2.7211764705882345E-2</v>
      </c>
      <c r="H20" s="9"/>
      <c r="I20" s="9"/>
      <c r="J20" s="16">
        <v>6.4545454545454559E-2</v>
      </c>
      <c r="K20" s="17">
        <v>0.03</v>
      </c>
      <c r="L20" s="16"/>
      <c r="M20" s="16">
        <v>4.7175000000000002E-2</v>
      </c>
      <c r="N20" s="9"/>
      <c r="O20" s="9"/>
      <c r="P20" s="18">
        <v>0.06</v>
      </c>
      <c r="Q20" s="18">
        <v>0.13125000000000001</v>
      </c>
      <c r="R20" s="16">
        <v>0.11749999999999999</v>
      </c>
      <c r="S20" s="9">
        <v>0.13</v>
      </c>
      <c r="T20" s="18">
        <v>0.11499999999999999</v>
      </c>
      <c r="U20" s="16">
        <v>1.4700000000000001E-2</v>
      </c>
      <c r="V20" s="9"/>
      <c r="W20" s="16">
        <v>0.16221000000000002</v>
      </c>
      <c r="X20" s="16">
        <v>2.3E-3</v>
      </c>
      <c r="Y20" s="16">
        <v>9.3500000000000007E-3</v>
      </c>
      <c r="Z20" s="16"/>
      <c r="AA20" s="19">
        <v>7.8000000000000005E-3</v>
      </c>
      <c r="AB20" s="20">
        <v>4.6275833333333335E-2</v>
      </c>
      <c r="AC20" s="16">
        <v>4.2175000000000004E-2</v>
      </c>
      <c r="AD20" s="18">
        <v>0</v>
      </c>
      <c r="AE20" s="16"/>
      <c r="AF20" s="16">
        <v>1.6050000000000002E-2</v>
      </c>
      <c r="AG20" s="16">
        <v>2.270833333333333E-2</v>
      </c>
      <c r="AH20" s="16">
        <v>4.3105263157894751E-2</v>
      </c>
      <c r="AI20" s="16">
        <v>7.538333333333333E-2</v>
      </c>
      <c r="AJ20" s="16">
        <v>1.1875E-2</v>
      </c>
      <c r="AK20" s="16"/>
      <c r="AL20" s="18"/>
      <c r="AM20" s="18"/>
      <c r="AN20" s="16">
        <v>1.6240000000000001E-2</v>
      </c>
      <c r="AO20" s="16"/>
      <c r="AP20" s="16">
        <v>3.9714285714285723E-2</v>
      </c>
      <c r="AQ20" s="15">
        <v>0.27793333333333337</v>
      </c>
      <c r="AR20" s="16">
        <v>4.2307692307692307E-3</v>
      </c>
      <c r="AS20" s="17">
        <v>0</v>
      </c>
      <c r="AT20" s="21"/>
      <c r="AU20" s="16">
        <v>0.52498238041705159</v>
      </c>
      <c r="AV20" s="16">
        <v>2.5000000000000001E-2</v>
      </c>
      <c r="AW20" s="16">
        <v>0.04</v>
      </c>
      <c r="AX20" s="18">
        <v>0.16333333333333336</v>
      </c>
      <c r="AY20" s="18">
        <v>7.8333333333333324E-2</v>
      </c>
      <c r="AZ20" s="16">
        <v>7.716912333432506E-2</v>
      </c>
    </row>
    <row r="21" spans="1:52">
      <c r="A21" s="22" t="s">
        <v>94</v>
      </c>
      <c r="B21" s="15">
        <v>0</v>
      </c>
      <c r="C21" s="16">
        <v>0</v>
      </c>
      <c r="D21" s="16"/>
      <c r="E21" s="16">
        <v>0</v>
      </c>
      <c r="F21" s="16">
        <v>0</v>
      </c>
      <c r="G21" s="16">
        <v>0</v>
      </c>
      <c r="H21" s="9"/>
      <c r="I21" s="9"/>
      <c r="J21" s="16"/>
      <c r="K21" s="17">
        <v>0.14000000000000001</v>
      </c>
      <c r="L21" s="16"/>
      <c r="M21" s="16">
        <v>1.0935999999999999E-3</v>
      </c>
      <c r="N21" s="9"/>
      <c r="O21" s="9"/>
      <c r="P21" s="18"/>
      <c r="Q21" s="18"/>
      <c r="R21" s="16"/>
      <c r="S21" s="9"/>
      <c r="T21" s="18"/>
      <c r="U21" s="16"/>
      <c r="V21" s="9"/>
      <c r="W21" s="16">
        <v>0</v>
      </c>
      <c r="X21" s="16">
        <v>0</v>
      </c>
      <c r="Y21" s="16"/>
      <c r="Z21" s="16"/>
      <c r="AA21" s="19"/>
      <c r="AB21" s="20">
        <v>0</v>
      </c>
      <c r="AC21" s="16"/>
      <c r="AD21" s="18"/>
      <c r="AE21" s="16"/>
      <c r="AF21" s="16">
        <v>2.0190476190476196E-2</v>
      </c>
      <c r="AG21" s="16"/>
      <c r="AH21" s="16">
        <v>0</v>
      </c>
      <c r="AI21" s="16">
        <v>2.5881866666666669E-3</v>
      </c>
      <c r="AJ21" s="16"/>
      <c r="AK21" s="16"/>
      <c r="AL21" s="18"/>
      <c r="AM21" s="18"/>
      <c r="AN21" s="16"/>
      <c r="AO21" s="16"/>
      <c r="AP21" s="16"/>
      <c r="AQ21" s="15">
        <v>0</v>
      </c>
      <c r="AR21" s="16"/>
      <c r="AS21" s="17">
        <v>0</v>
      </c>
      <c r="AT21" s="21"/>
      <c r="AU21" s="16"/>
      <c r="AV21" s="16">
        <v>8.8333333333333337E-3</v>
      </c>
      <c r="AW21" s="16">
        <v>0</v>
      </c>
      <c r="AX21" s="18"/>
      <c r="AY21" s="18"/>
      <c r="AZ21" s="16">
        <v>3.8071300385032994E-2</v>
      </c>
    </row>
    <row r="22" spans="1:52">
      <c r="A22" s="14" t="s">
        <v>95</v>
      </c>
      <c r="B22" s="15">
        <v>13.841666666666665</v>
      </c>
      <c r="C22" s="16">
        <v>13.9505</v>
      </c>
      <c r="D22" s="16">
        <v>13.695</v>
      </c>
      <c r="E22" s="16">
        <v>13.54</v>
      </c>
      <c r="F22" s="16">
        <v>13.692</v>
      </c>
      <c r="G22" s="16">
        <v>13.355233333333333</v>
      </c>
      <c r="H22" s="9">
        <v>13.87</v>
      </c>
      <c r="I22" s="9">
        <v>13.51</v>
      </c>
      <c r="J22" s="16">
        <v>13.33</v>
      </c>
      <c r="K22" s="17">
        <v>13.494999999999999</v>
      </c>
      <c r="L22" s="16">
        <v>13.856</v>
      </c>
      <c r="M22" s="16">
        <v>13.294458333333333</v>
      </c>
      <c r="N22" s="16">
        <v>13.622</v>
      </c>
      <c r="O22" s="16">
        <v>13.617333333333333</v>
      </c>
      <c r="P22" s="18">
        <v>13.416</v>
      </c>
      <c r="Q22" s="18">
        <v>13.41</v>
      </c>
      <c r="R22" s="16">
        <v>13.374000000000001</v>
      </c>
      <c r="S22" s="9">
        <v>13.41</v>
      </c>
      <c r="T22" s="18">
        <v>13.62</v>
      </c>
      <c r="U22" s="16">
        <v>13.28</v>
      </c>
      <c r="V22" s="9">
        <v>13.7</v>
      </c>
      <c r="W22" s="16">
        <v>13.254</v>
      </c>
      <c r="X22" s="16">
        <v>13.782555555555554</v>
      </c>
      <c r="Y22" s="16">
        <v>13.635000000000002</v>
      </c>
      <c r="Z22" s="16">
        <v>13.43</v>
      </c>
      <c r="AA22" s="19">
        <v>13.651999999999999</v>
      </c>
      <c r="AB22" s="20">
        <v>13.527542706988964</v>
      </c>
      <c r="AC22" s="16">
        <v>13.706</v>
      </c>
      <c r="AD22" s="18">
        <v>13.83</v>
      </c>
      <c r="AE22" s="16">
        <v>13.337818181818182</v>
      </c>
      <c r="AF22" s="16">
        <v>13.1005</v>
      </c>
      <c r="AG22" s="16">
        <v>13.294</v>
      </c>
      <c r="AH22" s="16">
        <v>13.288926315789473</v>
      </c>
      <c r="AI22" s="16">
        <v>13.828666666666669</v>
      </c>
      <c r="AJ22" s="16">
        <v>13.89</v>
      </c>
      <c r="AK22" s="16">
        <v>13.766999999999999</v>
      </c>
      <c r="AL22" s="18">
        <v>13.176</v>
      </c>
      <c r="AM22" s="18">
        <v>13.157999999999999</v>
      </c>
      <c r="AN22" s="16">
        <v>13.686</v>
      </c>
      <c r="AO22" s="16">
        <v>13.25</v>
      </c>
      <c r="AP22" s="16">
        <v>13.369547089947091</v>
      </c>
      <c r="AQ22" s="15">
        <v>13.231733333333333</v>
      </c>
      <c r="AR22" s="16">
        <v>13.66</v>
      </c>
      <c r="AS22" s="17">
        <v>13.82</v>
      </c>
      <c r="AT22" s="21">
        <v>13.4</v>
      </c>
      <c r="AU22" s="16">
        <v>13.62247777777778</v>
      </c>
      <c r="AV22" s="16">
        <v>13.399000000000001</v>
      </c>
      <c r="AW22" s="16">
        <v>13.3125</v>
      </c>
      <c r="AX22" s="18">
        <v>13.321</v>
      </c>
      <c r="AY22" s="18">
        <v>13.055999999999999</v>
      </c>
      <c r="AZ22" s="16">
        <v>13.66</v>
      </c>
    </row>
    <row r="23" spans="1:52">
      <c r="A23" s="14" t="s">
        <v>96</v>
      </c>
      <c r="B23" s="15"/>
      <c r="C23" s="16"/>
      <c r="D23" s="16"/>
      <c r="E23" s="16">
        <v>2.11</v>
      </c>
      <c r="F23" s="16"/>
      <c r="G23" s="16">
        <v>2.6</v>
      </c>
      <c r="H23" s="9"/>
      <c r="I23" s="9"/>
      <c r="J23" s="16">
        <v>2.3085714285714287</v>
      </c>
      <c r="K23" s="13"/>
      <c r="L23" s="16"/>
      <c r="M23" s="16"/>
      <c r="N23" s="9"/>
      <c r="O23" s="9"/>
      <c r="P23" s="18"/>
      <c r="Q23" s="18"/>
      <c r="R23" s="16">
        <v>1.9333333333333333</v>
      </c>
      <c r="S23" s="9"/>
      <c r="T23" s="18"/>
      <c r="U23" s="16"/>
      <c r="V23" s="9"/>
      <c r="W23" s="9"/>
      <c r="X23" s="16"/>
      <c r="Y23" s="16"/>
      <c r="Z23" s="9"/>
      <c r="AA23" s="19"/>
      <c r="AB23" s="20">
        <v>2.4628295656177883</v>
      </c>
      <c r="AC23" s="16"/>
      <c r="AD23" s="5"/>
      <c r="AE23" s="16">
        <v>1.4522222222222225</v>
      </c>
      <c r="AF23" s="16">
        <v>0.61</v>
      </c>
      <c r="AG23" s="16">
        <v>2.0724999999999998</v>
      </c>
      <c r="AH23" s="16">
        <v>0</v>
      </c>
      <c r="AI23" s="16">
        <v>0</v>
      </c>
      <c r="AJ23" s="9"/>
      <c r="AK23" s="16"/>
      <c r="AL23" s="18"/>
      <c r="AM23" s="18"/>
      <c r="AN23" s="16"/>
      <c r="AO23" s="16"/>
      <c r="AP23" s="16">
        <v>1.4216666666666669</v>
      </c>
      <c r="AQ23" s="15"/>
      <c r="AR23" s="16"/>
      <c r="AS23" s="17"/>
      <c r="AT23" s="13"/>
      <c r="AU23" s="9"/>
      <c r="AV23" s="16"/>
      <c r="AW23" s="16"/>
      <c r="AX23" s="18"/>
      <c r="AY23" s="18"/>
      <c r="AZ23" s="16"/>
    </row>
    <row r="24" spans="1:52">
      <c r="A24" s="14" t="s">
        <v>97</v>
      </c>
      <c r="B24" s="15">
        <v>100.29</v>
      </c>
      <c r="C24" s="16">
        <v>99.23721624850657</v>
      </c>
      <c r="D24" s="16">
        <v>98.59298611111106</v>
      </c>
      <c r="E24" s="16">
        <v>100.191666666667</v>
      </c>
      <c r="F24" s="16">
        <v>98.845952380952383</v>
      </c>
      <c r="G24" s="16">
        <v>100.08427859007297</v>
      </c>
      <c r="H24" s="9">
        <v>100.08000000000003</v>
      </c>
      <c r="I24" s="16">
        <v>98.597999999999985</v>
      </c>
      <c r="J24" s="16">
        <v>99.009220277718285</v>
      </c>
      <c r="K24" s="17">
        <v>98.555000000000007</v>
      </c>
      <c r="L24" s="16">
        <v>100.16488888888888</v>
      </c>
      <c r="M24" s="16">
        <v>97.243116641333344</v>
      </c>
      <c r="N24" s="16">
        <v>98.976777777777784</v>
      </c>
      <c r="O24" s="16">
        <v>99.39733333333335</v>
      </c>
      <c r="P24" s="18">
        <v>97.438000000000002</v>
      </c>
      <c r="Q24" s="16">
        <v>97.247499999999988</v>
      </c>
      <c r="R24" s="16">
        <v>98.93983333333334</v>
      </c>
      <c r="S24" s="16">
        <v>97.159999999999982</v>
      </c>
      <c r="T24" s="16">
        <v>98.47999999999999</v>
      </c>
      <c r="U24" s="16">
        <v>96.66733636363638</v>
      </c>
      <c r="V24" s="16">
        <v>98.850416666666661</v>
      </c>
      <c r="W24" s="16">
        <v>96.15353705958573</v>
      </c>
      <c r="X24" s="16">
        <v>99.708765</v>
      </c>
      <c r="Y24" s="16">
        <v>99.685583439999988</v>
      </c>
      <c r="Z24" s="16">
        <v>97.713749999999976</v>
      </c>
      <c r="AA24" s="19">
        <v>99.964719516000002</v>
      </c>
      <c r="AB24" s="20">
        <v>99.727582165797855</v>
      </c>
      <c r="AC24" s="23">
        <v>99.741036726000019</v>
      </c>
      <c r="AD24" s="5">
        <v>99.410000000000011</v>
      </c>
      <c r="AE24" s="16">
        <v>99.986909090909094</v>
      </c>
      <c r="AF24" s="16">
        <v>96.548268549523812</v>
      </c>
      <c r="AG24" s="18">
        <v>98.534465706939372</v>
      </c>
      <c r="AH24" s="16">
        <v>97.288505263157916</v>
      </c>
      <c r="AI24" s="16">
        <v>99.646973782400011</v>
      </c>
      <c r="AJ24" s="16">
        <v>100.10287500000001</v>
      </c>
      <c r="AK24" s="16">
        <v>99.602666666666664</v>
      </c>
      <c r="AL24" s="18">
        <v>96.091999999999999</v>
      </c>
      <c r="AM24" s="18">
        <v>96.371333333333325</v>
      </c>
      <c r="AN24" s="16">
        <v>98.429702937599998</v>
      </c>
      <c r="AO24" s="16"/>
      <c r="AP24" s="16">
        <v>13.594999999999995</v>
      </c>
      <c r="AQ24" s="15">
        <v>96.283199999999994</v>
      </c>
      <c r="AR24" s="16">
        <v>98.765538461538455</v>
      </c>
      <c r="AS24" s="17">
        <v>99.54</v>
      </c>
      <c r="AT24" s="21">
        <v>97.46</v>
      </c>
      <c r="AU24" s="16">
        <v>99.310204214137926</v>
      </c>
      <c r="AV24" s="16">
        <v>97.28133333333335</v>
      </c>
      <c r="AW24" s="16">
        <v>97.03</v>
      </c>
      <c r="AX24" s="18">
        <v>96.98666666666665</v>
      </c>
      <c r="AY24" s="18">
        <v>95.184333333333328</v>
      </c>
      <c r="AZ24" s="16">
        <v>99.942385110630767</v>
      </c>
    </row>
    <row r="25" spans="1:52">
      <c r="A25" s="14"/>
      <c r="B25" s="12"/>
      <c r="C25" s="9"/>
      <c r="D25" s="9"/>
      <c r="E25" s="9"/>
      <c r="F25" s="4"/>
      <c r="G25" s="9"/>
      <c r="H25" s="9"/>
      <c r="I25" s="9"/>
      <c r="J25" s="9"/>
      <c r="K25" s="9"/>
      <c r="L25" s="9"/>
      <c r="M25" s="9"/>
      <c r="N25" s="9"/>
      <c r="O25" s="9"/>
      <c r="P25" s="5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4"/>
      <c r="AH25" s="9"/>
      <c r="AI25" s="9"/>
      <c r="AJ25" s="9"/>
      <c r="AK25" s="9"/>
      <c r="AL25" s="9"/>
      <c r="AM25" s="9"/>
      <c r="AN25" s="16"/>
      <c r="AO25" s="16"/>
      <c r="AP25" s="16">
        <v>0.20549999999999996</v>
      </c>
      <c r="AQ25" s="8"/>
      <c r="AR25" s="9"/>
      <c r="AS25" s="13"/>
      <c r="AT25" s="21"/>
      <c r="AU25" s="5"/>
      <c r="AV25" s="9"/>
      <c r="AW25" s="18"/>
      <c r="AX25" s="18"/>
      <c r="AY25" s="18"/>
      <c r="AZ25" s="9"/>
    </row>
    <row r="26" spans="1:52">
      <c r="A26" s="14"/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P26" s="9"/>
      <c r="AQ26" s="9"/>
      <c r="AR26" s="9"/>
      <c r="AS26" s="13"/>
      <c r="AT26" s="21"/>
      <c r="AU26" s="9"/>
      <c r="AV26" s="9"/>
      <c r="AW26" s="9"/>
      <c r="AX26" s="9"/>
      <c r="AY26" s="9"/>
      <c r="AZ26" s="9"/>
    </row>
    <row r="27" spans="1:52">
      <c r="A27" s="24" t="s">
        <v>99</v>
      </c>
      <c r="B27" s="25">
        <v>6.0004692657877818</v>
      </c>
      <c r="C27" s="26">
        <v>5.9915871562096612</v>
      </c>
      <c r="D27" s="26">
        <v>5.9984784128041859</v>
      </c>
      <c r="E27" s="26">
        <v>5.9924459810946837</v>
      </c>
      <c r="F27" s="26">
        <v>5.9757887849583629</v>
      </c>
      <c r="G27" s="26">
        <v>5.999257764632091</v>
      </c>
      <c r="H27" s="26">
        <v>6.0121669100648321</v>
      </c>
      <c r="I27" s="26">
        <v>6.0270502014119156</v>
      </c>
      <c r="J27" s="26">
        <v>6.0029470427948732</v>
      </c>
      <c r="K27" s="27">
        <v>5.9911537259629473</v>
      </c>
      <c r="L27" s="26">
        <v>5.9734532326971266</v>
      </c>
      <c r="M27" s="26">
        <v>6.0199576552414147</v>
      </c>
      <c r="N27" s="26">
        <v>5.9567156621514323</v>
      </c>
      <c r="O27" s="26">
        <v>5.9726476278102716</v>
      </c>
      <c r="P27" s="28">
        <v>5.9891448632191597</v>
      </c>
      <c r="Q27" s="28">
        <v>5.9969738081601243</v>
      </c>
      <c r="R27" s="26">
        <v>5.9982375256273714</v>
      </c>
      <c r="S27" s="26">
        <v>5.9213624086348116</v>
      </c>
      <c r="T27" s="28">
        <v>5.9750099689014595</v>
      </c>
      <c r="U27" s="26">
        <v>5.9874586021243124</v>
      </c>
      <c r="V27" s="26">
        <v>6.013876827786417</v>
      </c>
      <c r="W27" s="26">
        <v>5.9643290051414368</v>
      </c>
      <c r="X27" s="26">
        <v>6.0344176046904563</v>
      </c>
      <c r="Y27" s="26">
        <v>6.0417103145818229</v>
      </c>
      <c r="Z27" s="26">
        <v>6.0810599379438388</v>
      </c>
      <c r="AA27" s="29">
        <v>6.0615105217241014</v>
      </c>
      <c r="AB27" s="30">
        <v>5.9939722112683569</v>
      </c>
      <c r="AC27" s="26">
        <v>6.0244014466333118</v>
      </c>
      <c r="AD27" s="26">
        <v>5.9591667182477215</v>
      </c>
      <c r="AE27" s="26">
        <v>5.9850363789104906</v>
      </c>
      <c r="AF27" s="26">
        <v>6.0047871594728299</v>
      </c>
      <c r="AG27" s="26">
        <v>5.9970220363018312</v>
      </c>
      <c r="AH27" s="26">
        <v>6.0042901144493257</v>
      </c>
      <c r="AI27" s="26">
        <v>5.9793833561435719</v>
      </c>
      <c r="AJ27" s="26">
        <v>6.0443466338417169</v>
      </c>
      <c r="AK27" s="26">
        <v>5.981963843579222</v>
      </c>
      <c r="AL27" s="28">
        <v>5.989740882167526</v>
      </c>
      <c r="AM27" s="28">
        <v>5.9926373503641726</v>
      </c>
      <c r="AN27" s="26">
        <v>5.9807665835034367</v>
      </c>
      <c r="AO27" s="26">
        <v>5.9397015713261441</v>
      </c>
      <c r="AP27" s="26">
        <v>5.9968192955644897</v>
      </c>
      <c r="AQ27" s="25">
        <v>6.0006963973331056</v>
      </c>
      <c r="AR27" s="26">
        <v>5.9821905467447971</v>
      </c>
      <c r="AS27" s="27">
        <v>5.9880000000000004</v>
      </c>
      <c r="AT27" s="31">
        <v>5.9139999999999997</v>
      </c>
      <c r="AU27" s="26">
        <v>5.9150027166478365</v>
      </c>
      <c r="AV27" s="26">
        <v>5.9958011472718544</v>
      </c>
      <c r="AW27" s="16">
        <v>5.9488690309418235</v>
      </c>
      <c r="AX27" s="28">
        <v>6.0054267331347164</v>
      </c>
      <c r="AY27" s="28">
        <v>6.0140819299819199</v>
      </c>
      <c r="AZ27" s="26">
        <v>5.9470651496931186</v>
      </c>
    </row>
    <row r="28" spans="1:52">
      <c r="A28" s="32" t="s">
        <v>100</v>
      </c>
      <c r="B28" s="25">
        <v>1.3554276008887567E-3</v>
      </c>
      <c r="C28" s="26">
        <v>0</v>
      </c>
      <c r="D28" s="26">
        <v>3.4293829207822412E-4</v>
      </c>
      <c r="E28" s="26">
        <v>0</v>
      </c>
      <c r="F28" s="26">
        <v>1.9272559489898674E-4</v>
      </c>
      <c r="G28" s="26">
        <v>0</v>
      </c>
      <c r="H28" s="26">
        <v>0</v>
      </c>
      <c r="I28" s="26">
        <v>0</v>
      </c>
      <c r="J28" s="26">
        <v>0</v>
      </c>
      <c r="K28" s="27">
        <v>0</v>
      </c>
      <c r="L28" s="26">
        <v>0</v>
      </c>
      <c r="M28" s="26">
        <v>3.5352105787338082E-4</v>
      </c>
      <c r="N28" s="26">
        <v>0</v>
      </c>
      <c r="O28" s="26">
        <v>0</v>
      </c>
      <c r="P28" s="28">
        <v>0</v>
      </c>
      <c r="Q28" s="28">
        <v>0</v>
      </c>
      <c r="R28" s="26">
        <v>0</v>
      </c>
      <c r="S28" s="26">
        <v>0</v>
      </c>
      <c r="T28" s="28">
        <v>0</v>
      </c>
      <c r="U28" s="26">
        <v>7.3942293169084925E-4</v>
      </c>
      <c r="V28" s="26">
        <v>9.2834695805614497E-4</v>
      </c>
      <c r="W28" s="26">
        <v>2.5350171723595715E-4</v>
      </c>
      <c r="X28" s="26">
        <v>5.678498547172612E-4</v>
      </c>
      <c r="Y28" s="26">
        <v>6.8960325627692612E-4</v>
      </c>
      <c r="Z28" s="26">
        <v>0</v>
      </c>
      <c r="AA28" s="29">
        <v>1.032104051343855E-3</v>
      </c>
      <c r="AB28" s="30">
        <v>5.4611375647015841E-4</v>
      </c>
      <c r="AC28" s="26">
        <v>0</v>
      </c>
      <c r="AD28" s="26">
        <v>0</v>
      </c>
      <c r="AE28" s="26">
        <v>0</v>
      </c>
      <c r="AF28" s="26">
        <v>4.4209238911716638E-4</v>
      </c>
      <c r="AG28" s="26">
        <v>0</v>
      </c>
      <c r="AH28" s="26">
        <v>7.0887660502597414E-5</v>
      </c>
      <c r="AI28" s="26">
        <v>0</v>
      </c>
      <c r="AJ28" s="26">
        <v>1.6904755721671571E-3</v>
      </c>
      <c r="AK28" s="26">
        <v>1.1372869015721362E-4</v>
      </c>
      <c r="AL28" s="28">
        <v>0</v>
      </c>
      <c r="AM28" s="28">
        <v>0</v>
      </c>
      <c r="AN28" s="26">
        <v>2.4706155878229346E-3</v>
      </c>
      <c r="AO28" s="26">
        <v>0</v>
      </c>
      <c r="AP28" s="26">
        <v>0</v>
      </c>
      <c r="AQ28" s="25">
        <v>0</v>
      </c>
      <c r="AR28" s="26">
        <v>5.5532158708189591E-4</v>
      </c>
      <c r="AS28" s="27">
        <v>4.0000000000000001E-3</v>
      </c>
      <c r="AT28" s="31">
        <v>0</v>
      </c>
      <c r="AU28" s="26">
        <v>6.992590181207893E-4</v>
      </c>
      <c r="AV28" s="26">
        <v>1.1257375197763425E-3</v>
      </c>
      <c r="AW28" s="16">
        <v>2E-3</v>
      </c>
      <c r="AX28" s="28">
        <v>0</v>
      </c>
      <c r="AY28" s="28">
        <v>0</v>
      </c>
      <c r="AZ28" s="26">
        <v>1.719023082125603E-4</v>
      </c>
    </row>
    <row r="29" spans="1:52">
      <c r="A29" s="24" t="s">
        <v>101</v>
      </c>
      <c r="B29" s="25">
        <v>1.7979775485723464</v>
      </c>
      <c r="C29" s="26">
        <v>1.9748080390119069</v>
      </c>
      <c r="D29" s="26">
        <v>1.9063924745293035</v>
      </c>
      <c r="E29" s="26">
        <v>1.8210940047972537</v>
      </c>
      <c r="F29" s="26">
        <v>1.8983400131283594</v>
      </c>
      <c r="G29" s="26">
        <v>1.616362490482379</v>
      </c>
      <c r="H29" s="26">
        <v>1.8458830365033194</v>
      </c>
      <c r="I29" s="26">
        <v>1.4980048028065569</v>
      </c>
      <c r="J29" s="26">
        <v>1.6953929013434899</v>
      </c>
      <c r="K29" s="27">
        <v>1.6171188308057254</v>
      </c>
      <c r="L29" s="26">
        <v>1.8459004360703728</v>
      </c>
      <c r="M29" s="26">
        <v>1.4879897572378198</v>
      </c>
      <c r="N29" s="26">
        <v>1.7419683928651901</v>
      </c>
      <c r="O29" s="26">
        <v>1.6334508636306202</v>
      </c>
      <c r="P29" s="28">
        <v>1.7653762414676182</v>
      </c>
      <c r="Q29" s="28">
        <v>1.7731362663097363</v>
      </c>
      <c r="R29" s="26">
        <v>1.7563427678918393</v>
      </c>
      <c r="S29" s="26">
        <v>1.9053770609878196</v>
      </c>
      <c r="T29" s="28">
        <v>1.8681683037408812</v>
      </c>
      <c r="U29" s="26">
        <v>1.6802630202818323</v>
      </c>
      <c r="V29" s="26">
        <v>1.8060296099024302</v>
      </c>
      <c r="W29" s="26">
        <v>1.8293686067948507</v>
      </c>
      <c r="X29" s="26">
        <v>1.8149913092421297</v>
      </c>
      <c r="Y29" s="26">
        <v>1.4290032263108596</v>
      </c>
      <c r="Z29" s="26">
        <v>1.5058414161084321</v>
      </c>
      <c r="AA29" s="29">
        <v>1.5409148825004635</v>
      </c>
      <c r="AB29" s="30">
        <v>1.649618161206742</v>
      </c>
      <c r="AC29" s="26">
        <v>1.6027664030009761</v>
      </c>
      <c r="AD29" s="26">
        <v>2.0082112719736767</v>
      </c>
      <c r="AE29" s="26">
        <v>1.4067656436409302</v>
      </c>
      <c r="AF29" s="26">
        <v>1.4813091367563518</v>
      </c>
      <c r="AG29" s="26">
        <v>1.7187946491331492</v>
      </c>
      <c r="AH29" s="26">
        <v>1.5424993728966125</v>
      </c>
      <c r="AI29" s="26">
        <v>1.9579198866277441</v>
      </c>
      <c r="AJ29" s="26">
        <v>1.8247239830632418</v>
      </c>
      <c r="AK29" s="26">
        <v>1.8338407558612182</v>
      </c>
      <c r="AL29" s="28">
        <v>1.5811200326503776</v>
      </c>
      <c r="AM29" s="28">
        <v>1.5458225152178746</v>
      </c>
      <c r="AN29" s="26">
        <v>1.8517864601651479</v>
      </c>
      <c r="AO29" s="26">
        <v>1.7050134112241544</v>
      </c>
      <c r="AP29" s="26">
        <v>1.8926181622116947</v>
      </c>
      <c r="AQ29" s="25">
        <v>1.6934393253274507</v>
      </c>
      <c r="AR29" s="26">
        <v>1.8251955416384442</v>
      </c>
      <c r="AS29" s="27">
        <v>1.948</v>
      </c>
      <c r="AT29" s="31">
        <v>1.794</v>
      </c>
      <c r="AU29" s="26">
        <v>1.8726741801866726</v>
      </c>
      <c r="AV29" s="26">
        <v>1.7642643839510797</v>
      </c>
      <c r="AW29" s="16">
        <v>1.7003269829188881</v>
      </c>
      <c r="AX29" s="28">
        <v>1.6542276721528084</v>
      </c>
      <c r="AY29" s="28">
        <v>1.6082720532276278</v>
      </c>
      <c r="AZ29" s="26">
        <v>1.5218378490998263</v>
      </c>
    </row>
    <row r="30" spans="1:52">
      <c r="A30" s="24" t="s">
        <v>102</v>
      </c>
      <c r="B30" s="25">
        <v>1.570177025001724E-2</v>
      </c>
      <c r="C30" s="26">
        <v>5.5633060794448453E-4</v>
      </c>
      <c r="D30" s="26">
        <v>1.092498798068646E-3</v>
      </c>
      <c r="E30" s="26">
        <v>0</v>
      </c>
      <c r="F30" s="26">
        <v>1.8386002968175121E-3</v>
      </c>
      <c r="G30" s="26">
        <v>0</v>
      </c>
      <c r="H30" s="26">
        <v>0</v>
      </c>
      <c r="I30" s="26">
        <v>0</v>
      </c>
      <c r="J30" s="26">
        <v>0</v>
      </c>
      <c r="K30" s="27">
        <v>0</v>
      </c>
      <c r="L30" s="26">
        <v>0</v>
      </c>
      <c r="M30" s="26">
        <v>1.4039290750073466E-3</v>
      </c>
      <c r="N30" s="26">
        <v>0</v>
      </c>
      <c r="O30" s="26">
        <v>0</v>
      </c>
      <c r="P30" s="28">
        <v>0</v>
      </c>
      <c r="Q30" s="28">
        <v>2.5354324128016481E-3</v>
      </c>
      <c r="R30" s="26">
        <v>2.5085972167654623E-3</v>
      </c>
      <c r="S30" s="26">
        <v>0</v>
      </c>
      <c r="T30" s="28">
        <v>1.5976626045747242E-3</v>
      </c>
      <c r="U30" s="26">
        <v>2.0289646077455526E-2</v>
      </c>
      <c r="V30" s="26">
        <v>4.6657166853937082E-3</v>
      </c>
      <c r="W30" s="26">
        <v>1.5766830486799086E-3</v>
      </c>
      <c r="X30" s="26">
        <v>3.3154031735170291E-3</v>
      </c>
      <c r="Y30" s="26">
        <v>8.0871517370241647E-3</v>
      </c>
      <c r="Z30" s="26">
        <v>0</v>
      </c>
      <c r="AA30" s="29">
        <v>7.005500983299902E-3</v>
      </c>
      <c r="AB30" s="30">
        <v>7.9600185117302622E-4</v>
      </c>
      <c r="AC30" s="26">
        <v>1.616017846654359E-3</v>
      </c>
      <c r="AD30" s="26">
        <v>0</v>
      </c>
      <c r="AE30" s="26">
        <v>7.8457926806240232E-3</v>
      </c>
      <c r="AF30" s="26">
        <v>4.3271321251444651E-3</v>
      </c>
      <c r="AG30" s="26">
        <v>0</v>
      </c>
      <c r="AH30" s="26">
        <v>2.117386719400316E-3</v>
      </c>
      <c r="AI30" s="26">
        <v>2.0492873602790689E-4</v>
      </c>
      <c r="AJ30" s="26">
        <v>3.4713356188355595E-3</v>
      </c>
      <c r="AK30" s="26">
        <v>1.2647758478671444E-3</v>
      </c>
      <c r="AL30" s="28">
        <v>0</v>
      </c>
      <c r="AM30" s="28">
        <v>1.4329360418911693E-2</v>
      </c>
      <c r="AN30" s="26">
        <v>9.9236357257522141E-4</v>
      </c>
      <c r="AO30" s="26">
        <v>0</v>
      </c>
      <c r="AP30" s="26">
        <v>0</v>
      </c>
      <c r="AQ30" s="25">
        <v>2.3059396265593486E-4</v>
      </c>
      <c r="AR30" s="26">
        <v>1.8380139584243081E-4</v>
      </c>
      <c r="AS30" s="27">
        <v>0</v>
      </c>
      <c r="AT30" s="31">
        <v>0</v>
      </c>
      <c r="AU30" s="26">
        <v>0</v>
      </c>
      <c r="AV30" s="26">
        <v>1.6851281437864281E-4</v>
      </c>
      <c r="AW30" s="16">
        <v>0</v>
      </c>
      <c r="AX30" s="28">
        <v>1.6331728824407899E-3</v>
      </c>
      <c r="AY30" s="28">
        <v>2.4995653373993103E-3</v>
      </c>
      <c r="AZ30" s="26">
        <v>2.525018049745656E-4</v>
      </c>
    </row>
    <row r="31" spans="1:52">
      <c r="A31" s="24" t="s">
        <v>103</v>
      </c>
      <c r="B31" s="25">
        <v>1.7571540233273127E-2</v>
      </c>
      <c r="C31" s="26">
        <v>1.6313391453010664E-2</v>
      </c>
      <c r="D31" s="26">
        <v>8.2757883385616952E-3</v>
      </c>
      <c r="E31" s="26">
        <v>1.0936894008842754E-2</v>
      </c>
      <c r="F31" s="26">
        <v>1.5722064990792733E-2</v>
      </c>
      <c r="G31" s="26">
        <v>4.3742904815540868E-3</v>
      </c>
      <c r="H31" s="26">
        <v>4.6270896500683525E-3</v>
      </c>
      <c r="I31" s="26">
        <v>8.7688653218181837E-4</v>
      </c>
      <c r="J31" s="26">
        <v>2.0694373016041972E-2</v>
      </c>
      <c r="K31" s="27">
        <v>4.169562141744982E-2</v>
      </c>
      <c r="L31" s="26">
        <v>1.5357924652988429E-2</v>
      </c>
      <c r="M31" s="26">
        <v>4.7192398013968788E-2</v>
      </c>
      <c r="N31" s="26">
        <v>1.5689650154813238E-2</v>
      </c>
      <c r="O31" s="26">
        <v>1.0997618829688261E-2</v>
      </c>
      <c r="P31" s="28">
        <v>4.1927702868904768E-3</v>
      </c>
      <c r="Q31" s="28">
        <v>3.0735426191861235E-2</v>
      </c>
      <c r="R31" s="26">
        <v>3.112866332512047E-2</v>
      </c>
      <c r="S31" s="26">
        <v>1.8407127987053597E-2</v>
      </c>
      <c r="T31" s="28">
        <v>0</v>
      </c>
      <c r="U31" s="26">
        <v>1.6693410189475696E-3</v>
      </c>
      <c r="V31" s="26">
        <v>1.2205077585619234E-2</v>
      </c>
      <c r="W31" s="26">
        <v>4.1451378539595915E-3</v>
      </c>
      <c r="X31" s="26">
        <v>1.9537326076744955E-2</v>
      </c>
      <c r="Y31" s="26">
        <v>5.1827275872954277E-2</v>
      </c>
      <c r="Z31" s="26">
        <v>1.0415376941220703E-2</v>
      </c>
      <c r="AA31" s="29">
        <v>2.79051913946705E-2</v>
      </c>
      <c r="AB31" s="30">
        <v>1.7206656415732154E-2</v>
      </c>
      <c r="AC31" s="26">
        <v>1.962844779731784E-2</v>
      </c>
      <c r="AD31" s="26">
        <v>2.0703811739429642E-2</v>
      </c>
      <c r="AE31" s="26">
        <v>0.15007845094397204</v>
      </c>
      <c r="AF31" s="26">
        <v>9.3263983977911608E-2</v>
      </c>
      <c r="AG31" s="26">
        <v>9.0208231613359245E-3</v>
      </c>
      <c r="AH31" s="26">
        <v>1.9403277697951991E-2</v>
      </c>
      <c r="AI31" s="26">
        <v>6.2746488799132827E-3</v>
      </c>
      <c r="AJ31" s="26">
        <v>1.1698954366224167E-2</v>
      </c>
      <c r="AK31" s="26">
        <v>2.4978447943824995E-2</v>
      </c>
      <c r="AL31" s="28">
        <v>4.3159717596909557E-2</v>
      </c>
      <c r="AM31" s="28">
        <v>1.2755031218510307E-2</v>
      </c>
      <c r="AN31" s="26">
        <v>4.9052726243144027E-3</v>
      </c>
      <c r="AO31" s="26">
        <v>3.5174600463119959E-2</v>
      </c>
      <c r="AP31" s="26">
        <v>2.457223469690606E-3</v>
      </c>
      <c r="AQ31" s="25">
        <v>7.337879944582416E-3</v>
      </c>
      <c r="AR31" s="26">
        <v>3.7802211418356806E-3</v>
      </c>
      <c r="AS31" s="27">
        <v>1.7000000000000001E-2</v>
      </c>
      <c r="AT31" s="31">
        <v>0</v>
      </c>
      <c r="AU31" s="26">
        <v>1.4574391393288713E-2</v>
      </c>
      <c r="AV31" s="26">
        <v>2.7595173350892649E-2</v>
      </c>
      <c r="AW31" s="16">
        <v>1.2626210358771399E-2</v>
      </c>
      <c r="AX31" s="28">
        <v>2.401237194160806E-2</v>
      </c>
      <c r="AY31" s="28">
        <v>2.236162865982335E-2</v>
      </c>
      <c r="AZ31" s="26">
        <v>4.9949993031354917E-2</v>
      </c>
    </row>
    <row r="32" spans="1:52">
      <c r="A32" s="24" t="s">
        <v>104</v>
      </c>
      <c r="B32" s="25">
        <v>2.1671648670735367E-3</v>
      </c>
      <c r="C32" s="26">
        <v>2.4687543600104968E-3</v>
      </c>
      <c r="D32" s="26">
        <v>3.3203632617891323E-3</v>
      </c>
      <c r="E32" s="26">
        <v>1.478781710171702E-3</v>
      </c>
      <c r="F32" s="26">
        <v>1.1520381942116639E-3</v>
      </c>
      <c r="G32" s="26">
        <v>2.2328211908164306E-4</v>
      </c>
      <c r="H32" s="26">
        <v>1.8047036498785929E-3</v>
      </c>
      <c r="I32" s="26">
        <v>2.4602065372707305E-2</v>
      </c>
      <c r="J32" s="26">
        <v>1.1043817236135608E-3</v>
      </c>
      <c r="K32" s="27">
        <v>2.225400495567752E-3</v>
      </c>
      <c r="L32" s="26">
        <v>1.7661387287207654E-3</v>
      </c>
      <c r="M32" s="26">
        <v>2.5435684440185242E-3</v>
      </c>
      <c r="N32" s="26">
        <v>0</v>
      </c>
      <c r="O32" s="26">
        <v>7.3532588089122682E-4</v>
      </c>
      <c r="P32" s="28">
        <v>0</v>
      </c>
      <c r="Q32" s="28">
        <v>1.7730366151427887E-3</v>
      </c>
      <c r="R32" s="26">
        <v>1.809169610059151E-3</v>
      </c>
      <c r="S32" s="26">
        <v>1.493300978250481E-3</v>
      </c>
      <c r="T32" s="28">
        <v>1.8008321390525935E-2</v>
      </c>
      <c r="U32" s="26">
        <v>5.3670626672736983E-2</v>
      </c>
      <c r="V32" s="26">
        <v>2.5393196640571408E-2</v>
      </c>
      <c r="W32" s="26">
        <v>3.1532899460390736E-2</v>
      </c>
      <c r="X32" s="26">
        <v>2.1560007053908147E-3</v>
      </c>
      <c r="Y32" s="26">
        <v>0</v>
      </c>
      <c r="Z32" s="26">
        <v>0</v>
      </c>
      <c r="AA32" s="29">
        <v>0</v>
      </c>
      <c r="AB32" s="30">
        <v>9.9052824947405086E-4</v>
      </c>
      <c r="AC32" s="26">
        <v>0</v>
      </c>
      <c r="AD32" s="26">
        <v>5.0678258523902762E-3</v>
      </c>
      <c r="AE32" s="26">
        <v>1.2000743311433732E-2</v>
      </c>
      <c r="AF32" s="26">
        <v>1.0124776725652881E-3</v>
      </c>
      <c r="AG32" s="26">
        <v>5.6487381835133171E-4</v>
      </c>
      <c r="AH32" s="26">
        <v>2.1538746000135493E-3</v>
      </c>
      <c r="AI32" s="26">
        <v>8.0900880276102011E-3</v>
      </c>
      <c r="AJ32" s="26">
        <v>7.8589048594206276E-2</v>
      </c>
      <c r="AK32" s="26">
        <v>1.2365012977252987E-3</v>
      </c>
      <c r="AL32" s="28">
        <v>2.1267384483701747E-3</v>
      </c>
      <c r="AM32" s="28">
        <v>3.0295574701060604E-2</v>
      </c>
      <c r="AN32" s="26">
        <v>7.4314301340304076E-3</v>
      </c>
      <c r="AO32" s="26">
        <v>1.524578977649053E-3</v>
      </c>
      <c r="AP32" s="26">
        <v>9.9718422509408424E-5</v>
      </c>
      <c r="AQ32" s="25">
        <v>1.4611178856168169E-3</v>
      </c>
      <c r="AR32" s="26">
        <v>9.2340776443446647E-3</v>
      </c>
      <c r="AS32" s="27">
        <v>3.0000000000000001E-3</v>
      </c>
      <c r="AT32" s="31">
        <v>2.8000000000000001E-2</v>
      </c>
      <c r="AU32" s="26">
        <v>3.4384228933486468E-3</v>
      </c>
      <c r="AV32" s="26">
        <v>1.7341268180616619E-3</v>
      </c>
      <c r="AW32" s="16">
        <v>1.1239882081618381E-3</v>
      </c>
      <c r="AX32" s="28">
        <v>2.1285686567811633E-3</v>
      </c>
      <c r="AY32" s="28">
        <v>2.1900953432451103E-3</v>
      </c>
      <c r="AZ32" s="26">
        <v>1.9616340866090748E-3</v>
      </c>
    </row>
    <row r="33" spans="1:52">
      <c r="A33" s="32" t="s">
        <v>105</v>
      </c>
      <c r="B33" s="25">
        <v>0</v>
      </c>
      <c r="C33" s="26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7">
        <v>0</v>
      </c>
      <c r="L33" s="26">
        <v>0</v>
      </c>
      <c r="M33" s="26">
        <v>0</v>
      </c>
      <c r="N33" s="26">
        <v>0</v>
      </c>
      <c r="O33" s="26">
        <v>0</v>
      </c>
      <c r="P33" s="28">
        <v>0</v>
      </c>
      <c r="Q33" s="28">
        <v>0</v>
      </c>
      <c r="R33" s="26">
        <v>0</v>
      </c>
      <c r="S33" s="26">
        <v>0</v>
      </c>
      <c r="T33" s="28">
        <v>0</v>
      </c>
      <c r="U33" s="26">
        <v>0</v>
      </c>
      <c r="V33" s="26">
        <v>0</v>
      </c>
      <c r="W33" s="26">
        <v>0</v>
      </c>
      <c r="X33" s="26">
        <v>0</v>
      </c>
      <c r="Y33" s="26">
        <v>0</v>
      </c>
      <c r="Z33" s="26">
        <v>0</v>
      </c>
      <c r="AA33" s="29">
        <v>0</v>
      </c>
      <c r="AB33" s="30">
        <v>0</v>
      </c>
      <c r="AC33" s="26">
        <v>0</v>
      </c>
      <c r="AD33" s="26">
        <v>0</v>
      </c>
      <c r="AE33" s="26">
        <v>0</v>
      </c>
      <c r="AF33" s="26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8">
        <v>0</v>
      </c>
      <c r="AM33" s="28">
        <v>0</v>
      </c>
      <c r="AN33" s="26">
        <v>0</v>
      </c>
      <c r="AO33" s="26">
        <v>0</v>
      </c>
      <c r="AP33" s="26">
        <v>0</v>
      </c>
      <c r="AQ33" s="25">
        <v>0</v>
      </c>
      <c r="AR33" s="26">
        <v>0</v>
      </c>
      <c r="AS33" s="27">
        <v>0</v>
      </c>
      <c r="AT33" s="31">
        <v>0</v>
      </c>
      <c r="AU33" s="26">
        <v>0</v>
      </c>
      <c r="AV33" s="26">
        <v>0</v>
      </c>
      <c r="AW33" s="16">
        <v>0</v>
      </c>
      <c r="AX33" s="28">
        <v>0</v>
      </c>
      <c r="AY33" s="28">
        <v>0</v>
      </c>
      <c r="AZ33" s="26">
        <v>0</v>
      </c>
    </row>
    <row r="34" spans="1:52">
      <c r="A34" s="24" t="s">
        <v>106</v>
      </c>
      <c r="B34" s="25">
        <v>5.1176133980804124E-2</v>
      </c>
      <c r="C34" s="26">
        <v>1.4836624519626656E-2</v>
      </c>
      <c r="D34" s="26">
        <v>1.8911927315971251E-2</v>
      </c>
      <c r="E34" s="26">
        <v>5.1477531715966612E-2</v>
      </c>
      <c r="F34" s="26">
        <v>3.4937945393352016E-2</v>
      </c>
      <c r="G34" s="26">
        <v>4.32929243243474E-2</v>
      </c>
      <c r="H34" s="26">
        <v>3.7410462868589747E-2</v>
      </c>
      <c r="I34" s="26">
        <v>4.8565717845110913E-2</v>
      </c>
      <c r="J34" s="26">
        <v>4.3731364221778118E-2</v>
      </c>
      <c r="K34" s="27">
        <v>5.0480340662941596E-2</v>
      </c>
      <c r="L34" s="26">
        <v>3.9250121774915561E-2</v>
      </c>
      <c r="M34" s="26">
        <v>9.705027210561204E-2</v>
      </c>
      <c r="N34" s="26">
        <v>5.8012292806984417E-2</v>
      </c>
      <c r="O34" s="26">
        <v>8.044853448186369E-2</v>
      </c>
      <c r="P34" s="28">
        <v>3.5142451355742024E-2</v>
      </c>
      <c r="Q34" s="28">
        <v>3.7125276317071979E-2</v>
      </c>
      <c r="R34" s="26">
        <v>3.6967468541132344E-2</v>
      </c>
      <c r="S34" s="26">
        <v>2.8922849165083607E-2</v>
      </c>
      <c r="T34" s="28">
        <v>2.6933772502415153E-2</v>
      </c>
      <c r="U34" s="26">
        <v>5.5637452134673013E-2</v>
      </c>
      <c r="V34" s="26">
        <v>1.3372274561650507E-2</v>
      </c>
      <c r="W34" s="26">
        <v>2.5792160565865654E-2</v>
      </c>
      <c r="X34" s="26">
        <v>9.7519599175439082E-3</v>
      </c>
      <c r="Y34" s="26">
        <v>5.9641336667135593E-2</v>
      </c>
      <c r="Z34" s="26">
        <v>7.0899944283351682E-2</v>
      </c>
      <c r="AA34" s="29">
        <v>3.8840609011019309E-2</v>
      </c>
      <c r="AB34" s="30">
        <v>6.0244003075759417E-2</v>
      </c>
      <c r="AC34" s="26">
        <v>4.0381148453610356E-2</v>
      </c>
      <c r="AD34" s="26">
        <v>1.8948971649010462E-2</v>
      </c>
      <c r="AE34" s="26">
        <v>9.7585656468155424E-2</v>
      </c>
      <c r="AF34" s="26">
        <v>0.11093589341300365</v>
      </c>
      <c r="AG34" s="26">
        <v>6.1010598364161742E-2</v>
      </c>
      <c r="AH34" s="26">
        <v>8.1821747088564101E-2</v>
      </c>
      <c r="AI34" s="26">
        <v>4.2698756032468206E-2</v>
      </c>
      <c r="AJ34" s="26">
        <v>9.802278951398069E-3</v>
      </c>
      <c r="AK34" s="26">
        <v>3.3848499024790701E-2</v>
      </c>
      <c r="AL34" s="28">
        <v>1.7753642699437973E-2</v>
      </c>
      <c r="AM34" s="28">
        <v>7.8965798493141046E-2</v>
      </c>
      <c r="AN34" s="26">
        <v>2.5332360894099269E-2</v>
      </c>
      <c r="AO34" s="26">
        <v>3.3981182102685061E-2</v>
      </c>
      <c r="AP34" s="26">
        <v>1.401897653130346E-2</v>
      </c>
      <c r="AQ34" s="25">
        <v>7.3933401891288816E-2</v>
      </c>
      <c r="AR34" s="26">
        <v>2.5083639430864288E-3</v>
      </c>
      <c r="AS34" s="27">
        <v>0.03</v>
      </c>
      <c r="AT34" s="31">
        <v>0.04</v>
      </c>
      <c r="AU34" s="26">
        <v>1.7536649498101534E-2</v>
      </c>
      <c r="AV34" s="26">
        <v>2.5722750742914753E-2</v>
      </c>
      <c r="AW34" s="16">
        <v>6.338928836553881E-2</v>
      </c>
      <c r="AX34" s="28">
        <v>5.5135916511201075E-2</v>
      </c>
      <c r="AY34" s="28">
        <v>7.4501330284998876E-2</v>
      </c>
      <c r="AZ34" s="26">
        <v>5.3028232959698211E-2</v>
      </c>
    </row>
    <row r="35" spans="1:52">
      <c r="A35" s="24" t="s">
        <v>107</v>
      </c>
      <c r="B35" s="25">
        <v>7.6312064250770985E-4</v>
      </c>
      <c r="C35" s="26">
        <v>6.0951868947016756E-4</v>
      </c>
      <c r="D35" s="26">
        <v>2.5743737215683249E-4</v>
      </c>
      <c r="E35" s="26">
        <v>0</v>
      </c>
      <c r="F35" s="26">
        <v>4.5248822119634029E-4</v>
      </c>
      <c r="G35" s="26">
        <v>0</v>
      </c>
      <c r="H35" s="26">
        <v>1.9064630888342505E-3</v>
      </c>
      <c r="I35" s="26">
        <v>6.2624745806932902E-4</v>
      </c>
      <c r="J35" s="26">
        <v>0</v>
      </c>
      <c r="K35" s="27">
        <v>7.8362707047198259E-4</v>
      </c>
      <c r="L35" s="26">
        <v>1.5265011750941993E-3</v>
      </c>
      <c r="M35" s="26">
        <v>3.9807248524000082E-4</v>
      </c>
      <c r="N35" s="26">
        <v>0</v>
      </c>
      <c r="O35" s="26">
        <v>0</v>
      </c>
      <c r="P35" s="28">
        <v>1.5759776136603791E-3</v>
      </c>
      <c r="Q35" s="28">
        <v>0</v>
      </c>
      <c r="R35" s="26">
        <v>0</v>
      </c>
      <c r="S35" s="26">
        <v>0</v>
      </c>
      <c r="T35" s="28">
        <v>0</v>
      </c>
      <c r="U35" s="26">
        <v>3.4028264887937836E-4</v>
      </c>
      <c r="V35" s="26">
        <v>2.5731423741675463E-4</v>
      </c>
      <c r="W35" s="26">
        <v>8.7010928919360731E-4</v>
      </c>
      <c r="X35" s="26">
        <v>5.480669345702383E-4</v>
      </c>
      <c r="Y35" s="26">
        <v>0</v>
      </c>
      <c r="Z35" s="26">
        <v>3.9379586924230949E-4</v>
      </c>
      <c r="AA35" s="29">
        <v>1.3558671679105112E-3</v>
      </c>
      <c r="AB35" s="30">
        <v>6.5732627212099931E-4</v>
      </c>
      <c r="AC35" s="26">
        <v>1.1576410889636995E-3</v>
      </c>
      <c r="AD35" s="26">
        <v>7.6479694989352624E-4</v>
      </c>
      <c r="AE35" s="26">
        <v>2.0168612163646319E-3</v>
      </c>
      <c r="AF35" s="26">
        <v>8.8969791328491498E-4</v>
      </c>
      <c r="AG35" s="26">
        <v>0</v>
      </c>
      <c r="AH35" s="26">
        <v>7.4567513483831597E-4</v>
      </c>
      <c r="AI35" s="26">
        <v>3.9954350125651298E-3</v>
      </c>
      <c r="AJ35" s="26">
        <v>1.268253083509048E-3</v>
      </c>
      <c r="AK35" s="26">
        <v>2.4779804672233102E-3</v>
      </c>
      <c r="AL35" s="28">
        <v>0</v>
      </c>
      <c r="AM35" s="28">
        <v>0</v>
      </c>
      <c r="AN35" s="26">
        <v>0</v>
      </c>
      <c r="AO35" s="26">
        <v>0</v>
      </c>
      <c r="AP35" s="26">
        <v>7.3442476291195685E-5</v>
      </c>
      <c r="AQ35" s="25">
        <v>9.9506790740492212E-4</v>
      </c>
      <c r="AR35" s="26">
        <v>1.7865837680173122E-4</v>
      </c>
      <c r="AS35" s="27">
        <v>0</v>
      </c>
      <c r="AT35" s="31">
        <v>0</v>
      </c>
      <c r="AU35" s="26">
        <v>2.8830310233156201E-3</v>
      </c>
      <c r="AV35" s="26">
        <v>9.6010468048179074E-4</v>
      </c>
      <c r="AW35" s="16">
        <v>9.9001959864329831E-4</v>
      </c>
      <c r="AX35" s="28">
        <v>7.9405991870397027E-4</v>
      </c>
      <c r="AY35" s="28">
        <v>0</v>
      </c>
      <c r="AZ35" s="26">
        <v>6.8715666653133259E-4</v>
      </c>
    </row>
    <row r="36" spans="1:52">
      <c r="A36" s="24" t="s">
        <v>108</v>
      </c>
      <c r="B36" s="25">
        <v>0.12268985339935617</v>
      </c>
      <c r="C36" s="26">
        <v>4.4995464655681232E-3</v>
      </c>
      <c r="D36" s="26">
        <v>4.9904953245315811E-2</v>
      </c>
      <c r="E36" s="26">
        <v>0.11893202813477825</v>
      </c>
      <c r="F36" s="26">
        <v>7.2242615777833752E-2</v>
      </c>
      <c r="G36" s="26">
        <v>0.34265485665384243</v>
      </c>
      <c r="H36" s="26">
        <v>9.1281641920489487E-2</v>
      </c>
      <c r="I36" s="26">
        <v>0.42965338522957913</v>
      </c>
      <c r="J36" s="26">
        <v>0.24516097718596552</v>
      </c>
      <c r="K36" s="27">
        <v>0.30898940399402652</v>
      </c>
      <c r="L36" s="26">
        <v>0.1568965853633896</v>
      </c>
      <c r="M36" s="26">
        <v>0.38341396808893691</v>
      </c>
      <c r="N36" s="26">
        <v>0.29415652914527951</v>
      </c>
      <c r="O36" s="26">
        <v>0.34298390768632242</v>
      </c>
      <c r="P36" s="28">
        <v>0.15882237027352614</v>
      </c>
      <c r="Q36" s="28">
        <v>0.16086163559000677</v>
      </c>
      <c r="R36" s="26">
        <v>0.17807309560791762</v>
      </c>
      <c r="S36" s="26">
        <v>8.0529312257881902E-2</v>
      </c>
      <c r="T36" s="28">
        <v>0.11823114582774112</v>
      </c>
      <c r="U36" s="26">
        <v>0.2144033317400437</v>
      </c>
      <c r="V36" s="26">
        <v>0.12824137743582648</v>
      </c>
      <c r="W36" s="26">
        <v>0.13803824244397583</v>
      </c>
      <c r="X36" s="26">
        <v>9.9746831712372905E-2</v>
      </c>
      <c r="Y36" s="26">
        <v>0.42441812080868407</v>
      </c>
      <c r="Z36" s="26">
        <v>0.35376204047940196</v>
      </c>
      <c r="AA36" s="29">
        <v>0.31436643025178684</v>
      </c>
      <c r="AB36" s="30">
        <v>0.27157353659582523</v>
      </c>
      <c r="AC36" s="26">
        <v>0.30100857705186623</v>
      </c>
      <c r="AD36" s="26">
        <v>6.7313518145715586E-3</v>
      </c>
      <c r="AE36" s="26">
        <v>0.40105442575417655</v>
      </c>
      <c r="AF36" s="26">
        <v>0.33611627338622407</v>
      </c>
      <c r="AG36" s="26">
        <v>0.24480458555101839</v>
      </c>
      <c r="AH36" s="26">
        <v>0.36711885855830534</v>
      </c>
      <c r="AI36" s="26">
        <v>8.2513396683783838E-3</v>
      </c>
      <c r="AJ36" s="26">
        <v>1.1047499560371659E-2</v>
      </c>
      <c r="AK36" s="26">
        <v>0.11902466556904073</v>
      </c>
      <c r="AL36" s="28">
        <v>0.37560688038681644</v>
      </c>
      <c r="AM36" s="28">
        <v>0.34122882253798842</v>
      </c>
      <c r="AN36" s="26">
        <v>0.11772478890787097</v>
      </c>
      <c r="AO36" s="26">
        <v>0.32778002461478017</v>
      </c>
      <c r="AP36" s="26">
        <v>6.6974866947749762E-2</v>
      </c>
      <c r="AQ36" s="25">
        <v>0.25009694331645044</v>
      </c>
      <c r="AR36" s="26">
        <v>0.16687990732817326</v>
      </c>
      <c r="AS36" s="27">
        <v>2.1000000000000001E-2</v>
      </c>
      <c r="AT36" s="31">
        <v>0.29399999999999998</v>
      </c>
      <c r="AU36" s="26">
        <v>6.2501936408570394E-2</v>
      </c>
      <c r="AV36" s="26">
        <v>0.17233271350043522</v>
      </c>
      <c r="AW36" s="16">
        <v>0.26142886193239728</v>
      </c>
      <c r="AX36" s="28">
        <v>0.29701970821989832</v>
      </c>
      <c r="AY36" s="28">
        <v>0.32531617125540113</v>
      </c>
      <c r="AZ36" s="26">
        <v>0.41160595799164607</v>
      </c>
    </row>
    <row r="37" spans="1:52">
      <c r="A37" s="24" t="s">
        <v>109</v>
      </c>
      <c r="B37" s="25">
        <v>9.6533128351456734E-4</v>
      </c>
      <c r="C37" s="26">
        <v>1.372755663499581E-4</v>
      </c>
      <c r="D37" s="26">
        <v>1.0040960319927048E-3</v>
      </c>
      <c r="E37" s="26">
        <v>1.1527272193323102E-3</v>
      </c>
      <c r="F37" s="26">
        <v>1.6560917570658754E-3</v>
      </c>
      <c r="G37" s="26">
        <v>1.9294792134877535E-3</v>
      </c>
      <c r="H37" s="26">
        <v>9.6465400514908505E-4</v>
      </c>
      <c r="I37" s="26">
        <v>5.94142225509605E-4</v>
      </c>
      <c r="J37" s="26">
        <v>1.4596915868231918E-3</v>
      </c>
      <c r="K37" s="27">
        <v>1.9825429521855369E-3</v>
      </c>
      <c r="L37" s="26">
        <v>0</v>
      </c>
      <c r="M37" s="26">
        <v>7.5532976380863917E-4</v>
      </c>
      <c r="N37" s="26">
        <v>0</v>
      </c>
      <c r="O37" s="26">
        <v>0</v>
      </c>
      <c r="P37" s="28">
        <v>7.774954038176933E-2</v>
      </c>
      <c r="Q37" s="28">
        <v>2.8681220160976929E-3</v>
      </c>
      <c r="R37" s="26">
        <v>3.5013559227390525E-3</v>
      </c>
      <c r="S37" s="26">
        <v>0</v>
      </c>
      <c r="T37" s="28">
        <v>0</v>
      </c>
      <c r="U37" s="26">
        <v>7.2352279335324344E-4</v>
      </c>
      <c r="V37" s="26">
        <v>0</v>
      </c>
      <c r="W37" s="26">
        <v>5.6565133300491462E-3</v>
      </c>
      <c r="X37" s="26">
        <v>5.4945391680696865E-4</v>
      </c>
      <c r="Y37" s="26">
        <v>1.9645330995506725E-3</v>
      </c>
      <c r="Z37" s="26">
        <v>1.1208225333293729E-3</v>
      </c>
      <c r="AA37" s="29">
        <v>2.2051837987164891E-3</v>
      </c>
      <c r="AB37" s="30">
        <v>3.951505012751785E-3</v>
      </c>
      <c r="AC37" s="26">
        <v>5.3675684817600577E-3</v>
      </c>
      <c r="AD37" s="26">
        <v>0</v>
      </c>
      <c r="AE37" s="26">
        <v>8.2187865224038412E-3</v>
      </c>
      <c r="AF37" s="26">
        <v>4.5506856054413937E-3</v>
      </c>
      <c r="AG37" s="26">
        <v>9.0161906093066371E-4</v>
      </c>
      <c r="AH37" s="26">
        <v>1.941048786914994E-3</v>
      </c>
      <c r="AI37" s="26">
        <v>5.8457662776589467E-3</v>
      </c>
      <c r="AJ37" s="26">
        <v>7.0994911752769144E-4</v>
      </c>
      <c r="AK37" s="26">
        <v>1.1906590782404232E-3</v>
      </c>
      <c r="AL37" s="28">
        <v>1.0151998965099648E-3</v>
      </c>
      <c r="AM37" s="28">
        <v>0</v>
      </c>
      <c r="AN37" s="26">
        <v>0</v>
      </c>
      <c r="AO37" s="26">
        <v>2.7113656029512771E-2</v>
      </c>
      <c r="AP37" s="26">
        <v>9.3035213064347503E-5</v>
      </c>
      <c r="AQ37" s="25">
        <v>8.1437522526202235E-4</v>
      </c>
      <c r="AR37" s="26">
        <v>0</v>
      </c>
      <c r="AS37" s="27">
        <v>0</v>
      </c>
      <c r="AT37" s="31">
        <v>0</v>
      </c>
      <c r="AU37" s="26">
        <v>2.1477605218574135E-3</v>
      </c>
      <c r="AV37" s="26">
        <v>6.5857332227698187E-4</v>
      </c>
      <c r="AW37" s="16">
        <v>2.1866841391386393E-2</v>
      </c>
      <c r="AX37" s="28">
        <v>2.0082394823392612E-3</v>
      </c>
      <c r="AY37" s="28">
        <v>4.9763103410121832E-3</v>
      </c>
      <c r="AZ37" s="26">
        <v>1.9588525506446957E-3</v>
      </c>
    </row>
    <row r="38" spans="1:52">
      <c r="A38" s="24" t="s">
        <v>110</v>
      </c>
      <c r="B38" s="25">
        <v>0.12693986970775878</v>
      </c>
      <c r="C38" s="26">
        <v>9.2946871421907273E-3</v>
      </c>
      <c r="D38" s="26">
        <v>7.8377759117365525E-2</v>
      </c>
      <c r="E38" s="26">
        <v>0.16270750280387755</v>
      </c>
      <c r="F38" s="26">
        <v>9.7104713240047671E-2</v>
      </c>
      <c r="G38" s="26">
        <v>0.35439907133520204</v>
      </c>
      <c r="H38" s="26">
        <v>0.1300511728735938</v>
      </c>
      <c r="I38" s="26">
        <v>0.36197365781052421</v>
      </c>
      <c r="J38" s="26">
        <v>0.19643265314267683</v>
      </c>
      <c r="K38" s="27">
        <v>0.31571244823342087</v>
      </c>
      <c r="L38" s="26">
        <v>0.12230234810072241</v>
      </c>
      <c r="M38" s="26">
        <v>0.32030011710804679</v>
      </c>
      <c r="N38" s="26">
        <v>0.1886421774693329</v>
      </c>
      <c r="O38" s="26">
        <v>0.3262932074158405</v>
      </c>
      <c r="P38" s="28">
        <v>0.1857919449345907</v>
      </c>
      <c r="Q38" s="28">
        <v>0.17962603504574529</v>
      </c>
      <c r="R38" s="26">
        <v>0.18857469397502083</v>
      </c>
      <c r="S38" s="26">
        <v>0.20402712504098561</v>
      </c>
      <c r="T38" s="28">
        <v>0.14219661167918698</v>
      </c>
      <c r="U38" s="26">
        <v>0.23651896013968873</v>
      </c>
      <c r="V38" s="26">
        <v>0.10955857348938657</v>
      </c>
      <c r="W38" s="26">
        <v>0.19258119303490401</v>
      </c>
      <c r="X38" s="26">
        <v>0.10658604431836892</v>
      </c>
      <c r="Y38" s="26">
        <v>0.18975082255217945</v>
      </c>
      <c r="Z38" s="26">
        <v>0.26923252180045493</v>
      </c>
      <c r="AA38" s="29">
        <v>0.14809322104727302</v>
      </c>
      <c r="AB38" s="30">
        <v>0.29669210063402185</v>
      </c>
      <c r="AC38" s="26">
        <v>0.2948793737827336</v>
      </c>
      <c r="AD38" s="26">
        <v>3.501432437912021E-3</v>
      </c>
      <c r="AE38" s="26">
        <v>6.2327454607945913E-2</v>
      </c>
      <c r="AF38" s="26">
        <v>0.23701310549626836</v>
      </c>
      <c r="AG38" s="26">
        <v>0.19785805220584496</v>
      </c>
      <c r="AH38" s="26">
        <v>0.37664463929765918</v>
      </c>
      <c r="AI38" s="26">
        <v>3.2572467464889739E-2</v>
      </c>
      <c r="AJ38" s="26">
        <v>1.3234675475779049E-2</v>
      </c>
      <c r="AK38" s="26">
        <v>0.1705240273529641</v>
      </c>
      <c r="AL38" s="28">
        <v>0.37287273013272737</v>
      </c>
      <c r="AM38" s="28">
        <v>0.37949885735228439</v>
      </c>
      <c r="AN38" s="26">
        <v>0.14429552722831249</v>
      </c>
      <c r="AO38" s="26">
        <v>0.23665393594321962</v>
      </c>
      <c r="AP38" s="26">
        <v>9.9559533546055845E-2</v>
      </c>
      <c r="AQ38" s="25">
        <v>0.20023605396466229</v>
      </c>
      <c r="AR38" s="26">
        <v>0.21014316363730537</v>
      </c>
      <c r="AS38" s="27">
        <v>1.7000000000000001E-2</v>
      </c>
      <c r="AT38" s="31">
        <v>0.19500000000000001</v>
      </c>
      <c r="AU38" s="26">
        <v>0.3230181850809824</v>
      </c>
      <c r="AV38" s="26">
        <v>0.22966337779221924</v>
      </c>
      <c r="AW38" s="16">
        <v>0.2990139331696775</v>
      </c>
      <c r="AX38" s="28">
        <v>0.21225859878428424</v>
      </c>
      <c r="AY38" s="28">
        <v>0.20973298655279274</v>
      </c>
      <c r="AZ38" s="26">
        <v>0.47751018367863229</v>
      </c>
    </row>
    <row r="39" spans="1:52">
      <c r="A39" s="24" t="s">
        <v>111</v>
      </c>
      <c r="B39" s="25">
        <v>6.8962775005728576E-3</v>
      </c>
      <c r="C39" s="26">
        <v>1.2740130248150071E-3</v>
      </c>
      <c r="D39" s="26">
        <v>1.4540292341405808E-3</v>
      </c>
      <c r="E39" s="26">
        <v>5.8821603694409422E-3</v>
      </c>
      <c r="F39" s="26">
        <v>1.2235471440274356E-3</v>
      </c>
      <c r="G39" s="26">
        <v>1.8947218121985372E-3</v>
      </c>
      <c r="H39" s="26">
        <v>9.1885854112544701E-4</v>
      </c>
      <c r="I39" s="26">
        <v>9.4322706317278551E-4</v>
      </c>
      <c r="J39" s="26">
        <v>1.3354437035960974E-3</v>
      </c>
      <c r="K39" s="27">
        <v>3.5407964572791366E-3</v>
      </c>
      <c r="L39" s="26">
        <v>0</v>
      </c>
      <c r="M39" s="26">
        <v>2.698018672254044E-3</v>
      </c>
      <c r="N39" s="26">
        <v>7.9251373367849459E-3</v>
      </c>
      <c r="O39" s="26">
        <v>0</v>
      </c>
      <c r="P39" s="28">
        <v>1.1868349459985912E-3</v>
      </c>
      <c r="Q39" s="28">
        <v>2.0786669964724647E-3</v>
      </c>
      <c r="R39" s="26">
        <v>1.7866791642147956E-3</v>
      </c>
      <c r="S39" s="26">
        <v>5.9399137638052575E-3</v>
      </c>
      <c r="T39" s="28">
        <v>5.8474960137181581E-4</v>
      </c>
      <c r="U39" s="26">
        <v>4.2528183283580478E-4</v>
      </c>
      <c r="V39" s="26">
        <v>3.1246675800191757E-3</v>
      </c>
      <c r="W39" s="26">
        <v>3.3252750317676319E-3</v>
      </c>
      <c r="X39" s="26">
        <v>4.8365186536094976E-4</v>
      </c>
      <c r="Y39" s="26">
        <v>2.339087393265429E-3</v>
      </c>
      <c r="Z39" s="26">
        <v>4.9426537445239633E-3</v>
      </c>
      <c r="AA39" s="29">
        <v>1.3614326523930878E-3</v>
      </c>
      <c r="AB39" s="30">
        <v>3.9665433530085134E-3</v>
      </c>
      <c r="AC39" s="26">
        <v>4.0651538381718194E-3</v>
      </c>
      <c r="AD39" s="26">
        <v>5.7595218286036901E-4</v>
      </c>
      <c r="AE39" s="26">
        <v>9.3355333560664583E-2</v>
      </c>
      <c r="AF39" s="26">
        <v>1.122530527111449E-2</v>
      </c>
      <c r="AG39" s="26">
        <v>2.4965583833008254E-4</v>
      </c>
      <c r="AH39" s="26">
        <v>2.4387586453848589E-3</v>
      </c>
      <c r="AI39" s="26">
        <v>5.0042492334070347E-3</v>
      </c>
      <c r="AJ39" s="26">
        <v>1.4579549954932859E-3</v>
      </c>
      <c r="AK39" s="26">
        <v>3.240383917875545E-3</v>
      </c>
      <c r="AL39" s="28">
        <v>0</v>
      </c>
      <c r="AM39" s="28">
        <v>0</v>
      </c>
      <c r="AN39" s="26">
        <v>2.3263428635783933E-4</v>
      </c>
      <c r="AO39" s="26">
        <v>1.6167699103304799E-3</v>
      </c>
      <c r="AP39" s="26">
        <v>0</v>
      </c>
      <c r="AQ39" s="25">
        <v>2.0536070802125717E-3</v>
      </c>
      <c r="AR39" s="26">
        <v>5.0678161828930438E-3</v>
      </c>
      <c r="AS39" s="27">
        <v>6.0000000000000001E-3</v>
      </c>
      <c r="AT39" s="31">
        <v>1.4999999999999999E-2</v>
      </c>
      <c r="AU39" s="26">
        <v>3.6099405318182039E-3</v>
      </c>
      <c r="AV39" s="26">
        <v>6.0220442635649781E-4</v>
      </c>
      <c r="AW39" s="16">
        <v>4.5506376155301773E-2</v>
      </c>
      <c r="AX39" s="28">
        <v>3.5850960584889891E-3</v>
      </c>
      <c r="AY39" s="28">
        <v>1.4980317817821838E-2</v>
      </c>
      <c r="AZ39" s="26">
        <v>5.5392690280332713E-3</v>
      </c>
    </row>
    <row r="40" spans="1:52">
      <c r="A40" s="24" t="s">
        <v>112</v>
      </c>
      <c r="B40" s="25">
        <v>7.2470921525430981E-3</v>
      </c>
      <c r="C40" s="26">
        <v>0</v>
      </c>
      <c r="D40" s="26">
        <v>2.5670331378642545E-2</v>
      </c>
      <c r="E40" s="26">
        <v>1.4835328160678363E-2</v>
      </c>
      <c r="F40" s="26">
        <v>2.7018365728010158E-2</v>
      </c>
      <c r="G40" s="26">
        <v>7.4666497117261638E-3</v>
      </c>
      <c r="H40" s="26">
        <v>0</v>
      </c>
      <c r="I40" s="26">
        <v>0</v>
      </c>
      <c r="J40" s="26">
        <v>5.6719681796697688E-2</v>
      </c>
      <c r="K40" s="27">
        <v>0</v>
      </c>
      <c r="L40" s="26">
        <v>0</v>
      </c>
      <c r="M40" s="26">
        <v>1.32312473039143E-2</v>
      </c>
      <c r="N40" s="26">
        <v>0</v>
      </c>
      <c r="O40" s="26">
        <v>0</v>
      </c>
      <c r="P40" s="28">
        <v>0</v>
      </c>
      <c r="Q40" s="28">
        <v>0</v>
      </c>
      <c r="R40" s="26">
        <v>0</v>
      </c>
      <c r="S40" s="26">
        <v>0.10486691126782297</v>
      </c>
      <c r="T40" s="28">
        <v>0</v>
      </c>
      <c r="U40" s="26">
        <v>0</v>
      </c>
      <c r="V40" s="26">
        <v>0</v>
      </c>
      <c r="W40" s="26">
        <v>0</v>
      </c>
      <c r="X40" s="26">
        <v>1.2439475947631376E-2</v>
      </c>
      <c r="Y40" s="26">
        <v>3.6871156701071529E-3</v>
      </c>
      <c r="Z40" s="26">
        <v>0</v>
      </c>
      <c r="AA40" s="29">
        <v>4.5986429953897342E-3</v>
      </c>
      <c r="AB40" s="30">
        <v>4.0835550026728784E-2</v>
      </c>
      <c r="AC40" s="26">
        <v>3.3891516505006054E-2</v>
      </c>
      <c r="AD40" s="26">
        <v>0</v>
      </c>
      <c r="AE40" s="26">
        <v>0</v>
      </c>
      <c r="AF40" s="26">
        <v>1.9050344775162422E-3</v>
      </c>
      <c r="AG40" s="26">
        <v>1.4072768737483424E-2</v>
      </c>
      <c r="AH40" s="26">
        <v>0</v>
      </c>
      <c r="AI40" s="26">
        <v>3.3152164552655676E-3</v>
      </c>
      <c r="AJ40" s="26">
        <v>0</v>
      </c>
      <c r="AK40" s="26">
        <v>0</v>
      </c>
      <c r="AL40" s="28">
        <v>0</v>
      </c>
      <c r="AM40" s="28">
        <v>0</v>
      </c>
      <c r="AN40" s="26">
        <v>4.0362377572274136E-2</v>
      </c>
      <c r="AO40" s="26">
        <v>0</v>
      </c>
      <c r="AP40" s="26">
        <v>6.3704541473345186E-2</v>
      </c>
      <c r="AQ40" s="25">
        <v>2.4669318285810298E-2</v>
      </c>
      <c r="AR40" s="26">
        <v>0</v>
      </c>
      <c r="AS40" s="27">
        <v>3.0000000000000001E-3</v>
      </c>
      <c r="AT40" s="31">
        <v>0</v>
      </c>
      <c r="AU40" s="26">
        <v>0.15014191938661919</v>
      </c>
      <c r="AV40" s="26">
        <v>0</v>
      </c>
      <c r="AW40" s="16">
        <v>1.35E-2</v>
      </c>
      <c r="AX40" s="28">
        <v>0</v>
      </c>
      <c r="AY40" s="28">
        <v>0</v>
      </c>
      <c r="AZ40" s="26">
        <v>6.6559452261134286E-2</v>
      </c>
    </row>
    <row r="41" spans="1:52">
      <c r="A41" s="24" t="s">
        <v>113</v>
      </c>
      <c r="B41" s="25">
        <v>0</v>
      </c>
      <c r="C41" s="26">
        <v>0</v>
      </c>
      <c r="D41" s="26">
        <v>1.6586064502232963E-3</v>
      </c>
      <c r="E41" s="26">
        <v>3.53145333233062E-3</v>
      </c>
      <c r="F41" s="26">
        <v>9.9934070454011314E-4</v>
      </c>
      <c r="G41" s="26">
        <v>1.4894506218908919E-3</v>
      </c>
      <c r="H41" s="26">
        <v>0</v>
      </c>
      <c r="I41" s="26">
        <v>0</v>
      </c>
      <c r="J41" s="26">
        <v>2.3151182782278185E-3</v>
      </c>
      <c r="K41" s="27">
        <v>1.062888179071467E-3</v>
      </c>
      <c r="L41" s="26">
        <v>0</v>
      </c>
      <c r="M41" s="26">
        <v>1.6980909864121052E-3</v>
      </c>
      <c r="N41" s="26">
        <v>0</v>
      </c>
      <c r="O41" s="26">
        <v>0</v>
      </c>
      <c r="P41" s="28">
        <v>2.1376086140464262E-3</v>
      </c>
      <c r="Q41" s="28">
        <v>4.6798593312978951E-3</v>
      </c>
      <c r="R41" s="26">
        <v>4.2012622846506172E-3</v>
      </c>
      <c r="S41" s="26">
        <v>4.6359645128176497E-3</v>
      </c>
      <c r="T41" s="28">
        <v>4.0372383077694465E-3</v>
      </c>
      <c r="U41" s="26">
        <v>5.2930848853237756E-4</v>
      </c>
      <c r="V41" s="26">
        <v>0</v>
      </c>
      <c r="W41" s="26">
        <v>5.851708065306634E-3</v>
      </c>
      <c r="X41" s="26">
        <v>7.9789614197263746E-5</v>
      </c>
      <c r="Y41" s="26">
        <v>1.6412875789784906E-4</v>
      </c>
      <c r="Z41" s="26">
        <v>0</v>
      </c>
      <c r="AA41" s="29">
        <v>1.366156946921735E-4</v>
      </c>
      <c r="AB41" s="30">
        <v>1.8080668459328013E-3</v>
      </c>
      <c r="AC41" s="26">
        <v>1.6343757518840272E-3</v>
      </c>
      <c r="AD41" s="26">
        <v>0</v>
      </c>
      <c r="AE41" s="26">
        <v>0</v>
      </c>
      <c r="AF41" s="26">
        <v>2.9113484112919111E-4</v>
      </c>
      <c r="AG41" s="26">
        <v>8.1687356060345816E-4</v>
      </c>
      <c r="AH41" s="26">
        <v>1.7220579008820364E-3</v>
      </c>
      <c r="AI41" s="26">
        <v>2.6207648464460745E-3</v>
      </c>
      <c r="AJ41" s="26">
        <v>4.0879565693145335E-4</v>
      </c>
      <c r="AK41" s="26">
        <v>0</v>
      </c>
      <c r="AL41" s="28">
        <v>0</v>
      </c>
      <c r="AM41" s="28">
        <v>0</v>
      </c>
      <c r="AN41" s="26">
        <v>6.3025693067849384E-4</v>
      </c>
      <c r="AO41" s="26">
        <v>0</v>
      </c>
      <c r="AP41" s="26">
        <v>1.5714988361295562E-3</v>
      </c>
      <c r="AQ41" s="25">
        <v>1.1157980209230532E-2</v>
      </c>
      <c r="AR41" s="26">
        <v>1.4808862839728527E-4</v>
      </c>
      <c r="AS41" s="27">
        <v>0</v>
      </c>
      <c r="AT41" s="31">
        <v>0</v>
      </c>
      <c r="AU41" s="26">
        <v>1.8417699531078708E-2</v>
      </c>
      <c r="AV41" s="26">
        <v>8.9549039309415584E-4</v>
      </c>
      <c r="AW41" s="16">
        <v>5.0000000000000001E-4</v>
      </c>
      <c r="AX41" s="28">
        <v>6.512417659498379E-3</v>
      </c>
      <c r="AY41" s="28">
        <v>3.18680215200381E-3</v>
      </c>
      <c r="AZ41" s="26">
        <v>2.7014008374846772E-3</v>
      </c>
    </row>
    <row r="42" spans="1:52">
      <c r="A42" s="32" t="s">
        <v>114</v>
      </c>
      <c r="B42" s="25">
        <v>0</v>
      </c>
      <c r="C42" s="26">
        <v>0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7">
        <v>8.3263834525511317E-3</v>
      </c>
      <c r="L42" s="26">
        <v>0</v>
      </c>
      <c r="M42" s="26">
        <v>6.6079933745072204E-5</v>
      </c>
      <c r="N42" s="26">
        <v>0</v>
      </c>
      <c r="O42" s="26">
        <v>0</v>
      </c>
      <c r="P42" s="28">
        <v>0</v>
      </c>
      <c r="Q42" s="28">
        <v>0</v>
      </c>
      <c r="R42" s="26">
        <v>0</v>
      </c>
      <c r="S42" s="26">
        <v>0</v>
      </c>
      <c r="T42" s="28">
        <v>0</v>
      </c>
      <c r="U42" s="26">
        <v>0</v>
      </c>
      <c r="V42" s="26">
        <v>0</v>
      </c>
      <c r="W42" s="26">
        <v>0</v>
      </c>
      <c r="X42" s="26">
        <v>0</v>
      </c>
      <c r="Y42" s="26">
        <v>0</v>
      </c>
      <c r="Z42" s="26">
        <v>0</v>
      </c>
      <c r="AA42" s="29">
        <v>0</v>
      </c>
      <c r="AB42" s="30">
        <v>0</v>
      </c>
      <c r="AC42" s="26">
        <v>0</v>
      </c>
      <c r="AD42" s="26">
        <v>0</v>
      </c>
      <c r="AE42" s="26">
        <v>0</v>
      </c>
      <c r="AF42" s="26">
        <v>6.2176446112354768E-4</v>
      </c>
      <c r="AG42" s="26">
        <v>0</v>
      </c>
      <c r="AH42" s="26">
        <v>0</v>
      </c>
      <c r="AI42" s="26">
        <v>5.0019775905902615E-5</v>
      </c>
      <c r="AJ42" s="26">
        <v>0</v>
      </c>
      <c r="AK42" s="26">
        <v>0</v>
      </c>
      <c r="AL42" s="28">
        <v>0</v>
      </c>
      <c r="AM42" s="28">
        <v>0</v>
      </c>
      <c r="AN42" s="26">
        <v>0</v>
      </c>
      <c r="AO42" s="26">
        <v>0</v>
      </c>
      <c r="AP42" s="26">
        <v>0</v>
      </c>
      <c r="AQ42" s="25">
        <v>0</v>
      </c>
      <c r="AR42" s="26">
        <v>0</v>
      </c>
      <c r="AS42" s="27">
        <v>0</v>
      </c>
      <c r="AT42" s="31">
        <v>0</v>
      </c>
      <c r="AU42" s="26">
        <v>0</v>
      </c>
      <c r="AV42" s="26">
        <v>5.2724754225725982E-4</v>
      </c>
      <c r="AW42" s="16">
        <v>0</v>
      </c>
      <c r="AX42" s="28">
        <v>0</v>
      </c>
      <c r="AY42" s="28">
        <v>0</v>
      </c>
      <c r="AZ42" s="26">
        <v>2.2372021298715382E-3</v>
      </c>
    </row>
    <row r="43" spans="1:52">
      <c r="A43" s="24" t="s">
        <v>115</v>
      </c>
      <c r="B43" s="25">
        <v>3.0000875183519691</v>
      </c>
      <c r="C43" s="26">
        <v>2.99979084909981</v>
      </c>
      <c r="D43" s="26">
        <v>3.0000768333602639</v>
      </c>
      <c r="E43" s="26">
        <v>2.9998030076329867</v>
      </c>
      <c r="F43" s="26">
        <v>2.9999957794204435</v>
      </c>
      <c r="G43" s="26">
        <v>2.9995421691791089</v>
      </c>
      <c r="H43" s="26">
        <v>3.0001456975750127</v>
      </c>
      <c r="I43" s="26">
        <v>2.999776029913884</v>
      </c>
      <c r="J43" s="26">
        <v>2.9995649488303697</v>
      </c>
      <c r="K43" s="27">
        <v>2.999575596155204</v>
      </c>
      <c r="L43" s="26">
        <v>2.9997324030638639</v>
      </c>
      <c r="M43" s="26">
        <v>3.0000687487994191</v>
      </c>
      <c r="N43" s="26">
        <v>2.9996291318118051</v>
      </c>
      <c r="O43" s="26">
        <v>3.0003499859915492</v>
      </c>
      <c r="P43" s="28">
        <v>2.9995082220579024</v>
      </c>
      <c r="Q43" s="28">
        <v>2.9997348267755064</v>
      </c>
      <c r="R43" s="26">
        <v>3.0000179138958512</v>
      </c>
      <c r="S43" s="26">
        <v>3.0001718290850081</v>
      </c>
      <c r="T43" s="28">
        <v>2.9997444124687926</v>
      </c>
      <c r="U43" s="26">
        <v>2.9999236342640585</v>
      </c>
      <c r="V43" s="26">
        <v>2.9997366625204385</v>
      </c>
      <c r="W43" s="26">
        <v>2.9996638818507582</v>
      </c>
      <c r="X43" s="26">
        <v>2.9996382387589038</v>
      </c>
      <c r="Y43" s="26">
        <v>2.9998585384937204</v>
      </c>
      <c r="Z43" s="26">
        <v>3.0002307436000311</v>
      </c>
      <c r="AA43" s="29">
        <v>3.0002183835122778</v>
      </c>
      <c r="AB43" s="30">
        <v>2.999968826979361</v>
      </c>
      <c r="AC43" s="26">
        <v>3.0000306587508523</v>
      </c>
      <c r="AD43" s="26">
        <v>3.0001696941220652</v>
      </c>
      <c r="AE43" s="26">
        <v>3.0003327781838678</v>
      </c>
      <c r="AF43" s="26">
        <v>2.9998756403819264</v>
      </c>
      <c r="AG43" s="26">
        <v>3.0001699300798372</v>
      </c>
      <c r="AH43" s="26">
        <v>2.9999870704187899</v>
      </c>
      <c r="AI43" s="26">
        <v>2.9999263034268839</v>
      </c>
      <c r="AJ43" s="26">
        <v>2.9998221049315585</v>
      </c>
      <c r="AK43" s="26">
        <v>3.0004401242605705</v>
      </c>
      <c r="AL43" s="28">
        <v>3.000096414572337</v>
      </c>
      <c r="AM43" s="28">
        <v>2.9999775272298468</v>
      </c>
      <c r="AN43" s="26">
        <v>3.0000347642625975</v>
      </c>
      <c r="AO43" s="26">
        <v>3.0000177556765748</v>
      </c>
      <c r="AP43" s="26">
        <v>3.0000206446190041</v>
      </c>
      <c r="AQ43" s="25">
        <v>3.0000055615429644</v>
      </c>
      <c r="AR43" s="26">
        <v>2.9996713367331789</v>
      </c>
      <c r="AS43" s="27">
        <v>3</v>
      </c>
      <c r="AT43" s="31">
        <v>3</v>
      </c>
      <c r="AU43" s="26">
        <v>2.9999023072410229</v>
      </c>
      <c r="AV43" s="26">
        <v>2.9999846326920467</v>
      </c>
      <c r="AW43" s="16">
        <v>2.9999609999371661</v>
      </c>
      <c r="AX43" s="28">
        <v>3.0000078748968297</v>
      </c>
      <c r="AY43" s="28">
        <v>3.0001072610412982</v>
      </c>
      <c r="AZ43" s="26">
        <v>2.9999689748270906</v>
      </c>
    </row>
    <row r="44" spans="1:52">
      <c r="A44" s="24" t="s">
        <v>96</v>
      </c>
      <c r="B44" s="25">
        <v>0</v>
      </c>
      <c r="C44" s="26">
        <v>0</v>
      </c>
      <c r="D44" s="26">
        <v>0</v>
      </c>
      <c r="E44" s="26">
        <v>0.6489869327509411</v>
      </c>
      <c r="F44" s="26">
        <v>0</v>
      </c>
      <c r="G44" s="26">
        <v>0</v>
      </c>
      <c r="H44" s="26">
        <v>0</v>
      </c>
      <c r="I44" s="26">
        <v>0</v>
      </c>
      <c r="J44" s="26">
        <v>0.72119193651344959</v>
      </c>
      <c r="K44" s="27">
        <v>0</v>
      </c>
      <c r="L44" s="26">
        <v>0</v>
      </c>
      <c r="M44" s="26">
        <v>0</v>
      </c>
      <c r="N44" s="26">
        <v>0</v>
      </c>
      <c r="O44" s="9">
        <v>0</v>
      </c>
      <c r="P44" s="28">
        <v>0</v>
      </c>
      <c r="Q44" s="28">
        <v>0</v>
      </c>
      <c r="R44" s="26">
        <v>0.60207236448662893</v>
      </c>
      <c r="S44" s="26">
        <v>0.6004868690892109</v>
      </c>
      <c r="T44" s="28">
        <v>0</v>
      </c>
      <c r="U44" s="26">
        <v>0</v>
      </c>
      <c r="V44" s="26">
        <v>0</v>
      </c>
      <c r="W44" s="26">
        <v>0</v>
      </c>
      <c r="X44" s="26">
        <v>0</v>
      </c>
      <c r="Y44" s="26">
        <v>0</v>
      </c>
      <c r="Z44" s="26">
        <v>0</v>
      </c>
      <c r="AA44" s="29">
        <v>0</v>
      </c>
      <c r="AB44" s="30">
        <v>0.37185235687526735</v>
      </c>
      <c r="AC44" s="26">
        <v>0</v>
      </c>
      <c r="AD44" s="26">
        <v>0</v>
      </c>
      <c r="AE44" s="26">
        <v>0.45310688809202565</v>
      </c>
      <c r="AF44" s="26">
        <v>9.6371585941695925E-2</v>
      </c>
      <c r="AG44" s="26">
        <v>0.6493280198403043</v>
      </c>
      <c r="AH44" s="26">
        <v>0</v>
      </c>
      <c r="AI44" s="26">
        <v>0.43093954034638449</v>
      </c>
      <c r="AJ44" s="26">
        <v>0</v>
      </c>
      <c r="AK44" s="26">
        <v>0</v>
      </c>
      <c r="AL44" s="28">
        <v>0</v>
      </c>
      <c r="AM44" s="28">
        <v>0</v>
      </c>
      <c r="AN44" s="26">
        <v>0</v>
      </c>
      <c r="AO44" s="26">
        <v>0</v>
      </c>
      <c r="AP44" s="26">
        <v>0.88268252095717281</v>
      </c>
      <c r="AQ44" s="25">
        <v>0</v>
      </c>
      <c r="AR44" s="26">
        <v>0</v>
      </c>
      <c r="AS44" s="27">
        <v>0</v>
      </c>
      <c r="AT44" s="31">
        <v>0</v>
      </c>
      <c r="AU44" s="26">
        <v>0</v>
      </c>
      <c r="AV44" s="26">
        <v>0</v>
      </c>
      <c r="AW44" s="16">
        <v>0</v>
      </c>
      <c r="AX44" s="28">
        <v>0</v>
      </c>
      <c r="AY44" s="28">
        <v>0</v>
      </c>
      <c r="AZ44" s="26">
        <v>0</v>
      </c>
    </row>
    <row r="45" spans="1:52">
      <c r="A45" s="24" t="s">
        <v>98</v>
      </c>
      <c r="B45" s="25">
        <v>11.152007914330408</v>
      </c>
      <c r="C45" s="26">
        <v>11.016387784990108</v>
      </c>
      <c r="D45" s="26">
        <v>11.09521844953006</v>
      </c>
      <c r="E45" s="26">
        <v>11.833264333731282</v>
      </c>
      <c r="F45" s="26">
        <v>11.12866511454996</v>
      </c>
      <c r="G45" s="26">
        <v>11.37288715056691</v>
      </c>
      <c r="H45" s="26">
        <v>11.127160690740892</v>
      </c>
      <c r="I45" s="26">
        <v>11.392666363669212</v>
      </c>
      <c r="J45" s="26">
        <v>11.988050514137605</v>
      </c>
      <c r="K45" s="27">
        <v>11.342647605838843</v>
      </c>
      <c r="L45" s="26">
        <v>11.156185691627197</v>
      </c>
      <c r="M45" s="26">
        <v>11.37912077431749</v>
      </c>
      <c r="N45" s="26">
        <v>11.262738973741623</v>
      </c>
      <c r="O45" s="26">
        <f>SUM(O27:O44)</f>
        <v>11.367907071727048</v>
      </c>
      <c r="P45" s="28">
        <v>11.220628825150904</v>
      </c>
      <c r="Q45" s="28">
        <v>11.192128391761864</v>
      </c>
      <c r="R45" s="26">
        <v>11.805221557549313</v>
      </c>
      <c r="S45" s="26">
        <v>11.876220672770554</v>
      </c>
      <c r="T45" s="28">
        <v>11.15451218702472</v>
      </c>
      <c r="U45" s="26">
        <v>11.25259243314904</v>
      </c>
      <c r="V45" s="26">
        <v>11.117389645383227</v>
      </c>
      <c r="W45" s="26">
        <v>11.202984917628374</v>
      </c>
      <c r="X45" s="26">
        <v>11.104809006728713</v>
      </c>
      <c r="Y45" s="26">
        <v>11.21314125520148</v>
      </c>
      <c r="Z45" s="26">
        <v>11.297899253303825</v>
      </c>
      <c r="AA45" s="29">
        <v>11.149544586785339</v>
      </c>
      <c r="AB45" s="30">
        <v>11.714679488418726</v>
      </c>
      <c r="AC45" s="26">
        <v>11.330828328983108</v>
      </c>
      <c r="AD45" s="26">
        <v>11.02384182696953</v>
      </c>
      <c r="AE45" s="26">
        <v>11.679725193893052</v>
      </c>
      <c r="AF45" s="26">
        <v>11.384938103582648</v>
      </c>
      <c r="AG45" s="26">
        <v>11.894614485653181</v>
      </c>
      <c r="AH45" s="26">
        <v>11.397947400963409</v>
      </c>
      <c r="AI45" s="26">
        <v>11.487092766955122</v>
      </c>
      <c r="AJ45" s="26">
        <v>11.002271942828958</v>
      </c>
      <c r="AK45" s="26">
        <v>11.174144392890721</v>
      </c>
      <c r="AL45" s="28">
        <v>11.383492238551012</v>
      </c>
      <c r="AM45" s="28">
        <v>11.395510837533791</v>
      </c>
      <c r="AN45" s="26">
        <v>11.176965435669516</v>
      </c>
      <c r="AO45" s="26">
        <v>11.308577486268168</v>
      </c>
      <c r="AP45" s="26">
        <v>12.020693460268502</v>
      </c>
      <c r="AQ45" s="25">
        <v>11.267127623876698</v>
      </c>
      <c r="AR45" s="26">
        <v>11.20573684498218</v>
      </c>
      <c r="AS45" s="27">
        <v>11.037000000000001</v>
      </c>
      <c r="AT45" s="31">
        <v>11.28</v>
      </c>
      <c r="AU45" s="26">
        <v>11.386548399362633</v>
      </c>
      <c r="AV45" s="26">
        <v>11.222036176818126</v>
      </c>
      <c r="AW45" s="16">
        <v>11.371602532977754</v>
      </c>
      <c r="AX45" s="28">
        <v>11.2647504302996</v>
      </c>
      <c r="AY45" s="28">
        <v>11.282206451995343</v>
      </c>
      <c r="AZ45" s="26">
        <v>11.543035712954861</v>
      </c>
    </row>
    <row r="46" spans="1:52">
      <c r="A46" s="1"/>
      <c r="B46" s="25"/>
      <c r="C46" s="9"/>
      <c r="D46" s="9"/>
      <c r="E46" s="26"/>
      <c r="F46" s="26"/>
      <c r="G46" s="26"/>
      <c r="H46" s="26"/>
      <c r="I46" s="9"/>
      <c r="J46" s="26"/>
      <c r="K46" s="13"/>
      <c r="L46" s="26"/>
      <c r="M46" s="9"/>
      <c r="N46" s="9"/>
      <c r="O46" s="9"/>
      <c r="P46" s="18"/>
      <c r="Q46" s="18"/>
      <c r="R46" s="16"/>
      <c r="S46" s="9"/>
      <c r="T46" s="18"/>
      <c r="U46" s="9"/>
      <c r="V46" s="9"/>
      <c r="W46" s="9"/>
      <c r="X46" s="9"/>
      <c r="Y46" s="9"/>
      <c r="Z46" s="9"/>
      <c r="AA46" s="19"/>
      <c r="AB46" s="30"/>
      <c r="AC46" s="26"/>
      <c r="AD46" s="9"/>
      <c r="AE46" s="9"/>
      <c r="AF46" s="9"/>
      <c r="AG46" s="16"/>
      <c r="AH46" s="26"/>
      <c r="AI46" s="26"/>
      <c r="AJ46" s="9"/>
      <c r="AK46" s="9"/>
      <c r="AL46" s="18"/>
      <c r="AM46" s="18"/>
      <c r="AN46" s="26"/>
      <c r="AO46" s="26"/>
      <c r="AP46" s="26"/>
      <c r="AQ46" s="5"/>
      <c r="AR46" s="9"/>
      <c r="AS46" s="13"/>
      <c r="AT46" s="21"/>
      <c r="AU46" s="16"/>
      <c r="AV46" s="9"/>
      <c r="AW46" s="16"/>
      <c r="AX46" s="9"/>
      <c r="AY46" s="9"/>
      <c r="AZ46" s="26"/>
    </row>
    <row r="52" spans="1:52">
      <c r="A52" s="1" t="s">
        <v>0</v>
      </c>
      <c r="B52" s="2" t="s">
        <v>1</v>
      </c>
      <c r="C52" s="3" t="s">
        <v>2</v>
      </c>
      <c r="D52" s="3" t="s">
        <v>2</v>
      </c>
      <c r="E52" s="4" t="s">
        <v>2</v>
      </c>
      <c r="F52" s="4" t="s">
        <v>2</v>
      </c>
      <c r="G52" s="3" t="s">
        <v>3</v>
      </c>
      <c r="H52" s="3" t="s">
        <v>4</v>
      </c>
      <c r="I52" s="3" t="s">
        <v>4</v>
      </c>
      <c r="J52" s="3" t="s">
        <v>4</v>
      </c>
      <c r="K52" s="3" t="s">
        <v>4</v>
      </c>
      <c r="L52" s="3" t="s">
        <v>4</v>
      </c>
      <c r="M52" s="3" t="s">
        <v>4</v>
      </c>
      <c r="N52" s="3" t="s">
        <v>4</v>
      </c>
      <c r="O52" s="3" t="s">
        <v>4</v>
      </c>
      <c r="P52" s="5" t="s">
        <v>5</v>
      </c>
      <c r="Q52" s="5" t="s">
        <v>6</v>
      </c>
      <c r="R52" s="3" t="s">
        <v>6</v>
      </c>
      <c r="S52" s="3" t="s">
        <v>6</v>
      </c>
      <c r="T52" s="5" t="s">
        <v>6</v>
      </c>
      <c r="U52" s="3" t="s">
        <v>6</v>
      </c>
      <c r="V52" s="3" t="s">
        <v>7</v>
      </c>
      <c r="W52" s="3" t="s">
        <v>7</v>
      </c>
      <c r="X52" s="5" t="s">
        <v>8</v>
      </c>
      <c r="Y52" s="3" t="s">
        <v>9</v>
      </c>
      <c r="Z52" s="5" t="s">
        <v>10</v>
      </c>
      <c r="AA52" s="3" t="s">
        <v>10</v>
      </c>
      <c r="AB52" s="3" t="s">
        <v>11</v>
      </c>
      <c r="AC52" s="3" t="s">
        <v>12</v>
      </c>
      <c r="AD52" s="5" t="s">
        <v>13</v>
      </c>
      <c r="AE52" s="3" t="s">
        <v>14</v>
      </c>
      <c r="AF52" s="3" t="s">
        <v>14</v>
      </c>
      <c r="AG52" s="5" t="s">
        <v>15</v>
      </c>
      <c r="AH52" s="3" t="s">
        <v>16</v>
      </c>
      <c r="AI52" s="3" t="s">
        <v>17</v>
      </c>
      <c r="AJ52" s="6" t="s">
        <v>18</v>
      </c>
      <c r="AK52" s="5" t="s">
        <v>19</v>
      </c>
      <c r="AL52" s="5" t="s">
        <v>19</v>
      </c>
      <c r="AM52" s="5" t="s">
        <v>19</v>
      </c>
      <c r="AN52" s="3" t="s">
        <v>20</v>
      </c>
      <c r="AO52" s="3" t="s">
        <v>20</v>
      </c>
      <c r="AP52" s="3" t="s">
        <v>20</v>
      </c>
      <c r="AQ52" s="3" t="s">
        <v>21</v>
      </c>
      <c r="AR52" s="3" t="s">
        <v>22</v>
      </c>
      <c r="AS52" s="3" t="s">
        <v>23</v>
      </c>
      <c r="AT52" s="3" t="s">
        <v>23</v>
      </c>
      <c r="AU52" s="4" t="s">
        <v>24</v>
      </c>
      <c r="AV52" s="3" t="s">
        <v>25</v>
      </c>
      <c r="AW52" s="5" t="s">
        <v>26</v>
      </c>
      <c r="AX52" s="5" t="s">
        <v>26</v>
      </c>
      <c r="AY52" s="5" t="s">
        <v>26</v>
      </c>
      <c r="AZ52" s="3" t="s">
        <v>27</v>
      </c>
    </row>
    <row r="53" spans="1:52">
      <c r="A53" s="1" t="s">
        <v>29</v>
      </c>
      <c r="B53" s="2" t="s">
        <v>30</v>
      </c>
      <c r="C53" s="3" t="s">
        <v>31</v>
      </c>
      <c r="D53" s="3" t="s">
        <v>32</v>
      </c>
      <c r="E53" s="5" t="s">
        <v>33</v>
      </c>
      <c r="F53" s="4" t="s">
        <v>34</v>
      </c>
      <c r="G53" s="3" t="s">
        <v>28</v>
      </c>
      <c r="H53" s="3" t="s">
        <v>35</v>
      </c>
      <c r="I53" s="3" t="s">
        <v>36</v>
      </c>
      <c r="J53" s="3" t="s">
        <v>37</v>
      </c>
      <c r="K53" s="3" t="s">
        <v>38</v>
      </c>
      <c r="L53" s="3" t="s">
        <v>39</v>
      </c>
      <c r="M53" s="3" t="s">
        <v>40</v>
      </c>
      <c r="N53" s="3" t="s">
        <v>41</v>
      </c>
      <c r="O53" s="3" t="s">
        <v>42</v>
      </c>
      <c r="P53" s="5" t="s">
        <v>43</v>
      </c>
      <c r="Q53" s="5" t="s">
        <v>44</v>
      </c>
      <c r="R53" s="3" t="s">
        <v>45</v>
      </c>
      <c r="S53" s="3" t="s">
        <v>46</v>
      </c>
      <c r="T53" s="5" t="s">
        <v>47</v>
      </c>
      <c r="U53" s="3" t="s">
        <v>48</v>
      </c>
      <c r="V53" s="3" t="s">
        <v>49</v>
      </c>
      <c r="W53" s="3" t="s">
        <v>50</v>
      </c>
      <c r="X53" s="5" t="s">
        <v>51</v>
      </c>
      <c r="Y53" s="3" t="s">
        <v>52</v>
      </c>
      <c r="Z53" s="5" t="s">
        <v>53</v>
      </c>
      <c r="AA53" s="4" t="s">
        <v>54</v>
      </c>
      <c r="AB53" s="3" t="s">
        <v>55</v>
      </c>
      <c r="AC53" s="3" t="s">
        <v>56</v>
      </c>
      <c r="AD53" s="5" t="s">
        <v>57</v>
      </c>
      <c r="AE53" s="3" t="s">
        <v>58</v>
      </c>
      <c r="AF53" s="3" t="s">
        <v>59</v>
      </c>
      <c r="AG53" s="4" t="s">
        <v>60</v>
      </c>
      <c r="AH53" s="3" t="s">
        <v>61</v>
      </c>
      <c r="AI53" s="3" t="s">
        <v>62</v>
      </c>
      <c r="AJ53" s="6" t="s">
        <v>63</v>
      </c>
      <c r="AK53" s="5" t="s">
        <v>64</v>
      </c>
      <c r="AL53" s="5" t="s">
        <v>119</v>
      </c>
      <c r="AM53" s="5" t="s">
        <v>66</v>
      </c>
      <c r="AN53" s="3" t="s">
        <v>67</v>
      </c>
      <c r="AO53" s="3" t="s">
        <v>68</v>
      </c>
      <c r="AP53" s="3" t="s">
        <v>69</v>
      </c>
      <c r="AQ53" s="8" t="s">
        <v>70</v>
      </c>
      <c r="AR53" s="3" t="s">
        <v>71</v>
      </c>
      <c r="AS53" s="6" t="s">
        <v>72</v>
      </c>
      <c r="AT53" s="8" t="s">
        <v>73</v>
      </c>
      <c r="AU53" s="5" t="s">
        <v>74</v>
      </c>
      <c r="AV53" s="3" t="s">
        <v>75</v>
      </c>
      <c r="AW53" s="5" t="s">
        <v>76</v>
      </c>
      <c r="AX53" s="5" t="s">
        <v>77</v>
      </c>
      <c r="AY53" s="5" t="s">
        <v>78</v>
      </c>
      <c r="AZ53" s="3" t="s">
        <v>79</v>
      </c>
    </row>
    <row r="54" spans="1:52">
      <c r="A54" s="1" t="s">
        <v>160</v>
      </c>
      <c r="B54" s="25">
        <v>1.8334180239227105</v>
      </c>
      <c r="C54" s="26">
        <v>1.9941465154328728</v>
      </c>
      <c r="D54" s="26">
        <v>1.9187607616659339</v>
      </c>
      <c r="E54" s="28">
        <v>1.8335096805162683</v>
      </c>
      <c r="F54" s="26">
        <v>1.9198556467169974</v>
      </c>
      <c r="G54" s="26">
        <v>1.6209600630830148</v>
      </c>
      <c r="H54" s="26">
        <v>1.8523148298032663</v>
      </c>
      <c r="I54" s="26">
        <v>1.5234837547114459</v>
      </c>
      <c r="J54" s="26">
        <v>1.7171916560831455</v>
      </c>
      <c r="K54" s="27">
        <v>1.6610398527187429</v>
      </c>
      <c r="L54" s="26">
        <v>1.8621240880276355</v>
      </c>
      <c r="M54" s="26">
        <v>1.5391296527708145</v>
      </c>
      <c r="N54" s="26">
        <v>1.7576580430200033</v>
      </c>
      <c r="O54" s="26">
        <v>1.6451838083411998</v>
      </c>
      <c r="P54" s="28">
        <v>1.7687499781375282</v>
      </c>
      <c r="Q54" s="28">
        <v>1.8081801615295421</v>
      </c>
      <c r="R54" s="28">
        <v>1.7917891980437843</v>
      </c>
      <c r="S54" s="28">
        <v>1.9252774899531238</v>
      </c>
      <c r="T54" s="28">
        <v>1.887774287735982</v>
      </c>
      <c r="U54" s="26">
        <v>1.7558926340509724</v>
      </c>
      <c r="V54" s="26">
        <v>1.8480000000000001</v>
      </c>
      <c r="W54" s="26">
        <v>1.8666233271578809</v>
      </c>
      <c r="X54" s="27">
        <v>1.8400000391977824</v>
      </c>
      <c r="Y54" s="26">
        <v>1.4889176539208382</v>
      </c>
      <c r="Z54" s="26">
        <v>1.5162567930496529</v>
      </c>
      <c r="AA54" s="26">
        <v>1.5758255748784338</v>
      </c>
      <c r="AB54" s="30">
        <v>1.6686113477231213</v>
      </c>
      <c r="AC54" s="26">
        <f>AC29+AC30+AC31+AC32</f>
        <v>1.6240108686449484</v>
      </c>
      <c r="AD54" s="26">
        <v>1.9999</v>
      </c>
      <c r="AE54" s="26">
        <f>AE29+AE30+AE31+AE32</f>
        <v>1.5766906305769601</v>
      </c>
      <c r="AF54" s="26">
        <v>1.5799127305319731</v>
      </c>
      <c r="AG54" s="26">
        <v>1.7283803461128364</v>
      </c>
      <c r="AH54" s="26">
        <v>1.5661739119139784</v>
      </c>
      <c r="AI54" s="26">
        <v>1.9724895522712955</v>
      </c>
      <c r="AJ54" s="27">
        <v>1.9184833216425079</v>
      </c>
      <c r="AK54" s="33">
        <v>1.8613204809506358</v>
      </c>
      <c r="AL54" s="28">
        <v>1.6264064886956573</v>
      </c>
      <c r="AM54" s="28">
        <v>1.6032024815563573</v>
      </c>
      <c r="AN54" s="27">
        <v>1.8651155264960679</v>
      </c>
      <c r="AO54" s="30">
        <v>1.7417125906649233</v>
      </c>
      <c r="AP54" s="30">
        <v>1.8951751041038947</v>
      </c>
      <c r="AQ54" s="34">
        <v>1.7024689171203058</v>
      </c>
      <c r="AR54" s="26">
        <v>1.8383936418204669</v>
      </c>
      <c r="AS54" s="27">
        <v>1.968</v>
      </c>
      <c r="AT54" s="31">
        <v>1.821</v>
      </c>
      <c r="AU54" s="26">
        <f>AU29+AU30+AU31+AU32</f>
        <v>1.89068699447331</v>
      </c>
      <c r="AV54" s="26">
        <v>1.7937621969344126</v>
      </c>
      <c r="AW54" s="26">
        <v>1.7140771814858211</v>
      </c>
      <c r="AX54" s="26">
        <v>1.6820017856336384</v>
      </c>
      <c r="AY54" s="26">
        <v>1.6353233425680958</v>
      </c>
      <c r="AZ54" s="26">
        <v>1.574001978022765</v>
      </c>
    </row>
    <row r="55" spans="1:52">
      <c r="A55" s="1" t="s">
        <v>116</v>
      </c>
      <c r="B55" s="25">
        <v>0.17462910802266801</v>
      </c>
      <c r="C55" s="26">
        <v>1.9945689674664948E-2</v>
      </c>
      <c r="D55" s="26">
        <v>6.9074317933443902E-2</v>
      </c>
      <c r="E55" s="28">
        <v>0.17040955985074485</v>
      </c>
      <c r="F55" s="16">
        <v>0.10763304939238211</v>
      </c>
      <c r="G55" s="26">
        <v>0.38594778097818982</v>
      </c>
      <c r="H55" s="26">
        <v>0.13059856787791349</v>
      </c>
      <c r="I55" s="26">
        <v>0.4788453505327594</v>
      </c>
      <c r="J55" s="26">
        <v>0.28889234140774367</v>
      </c>
      <c r="K55" s="27">
        <v>0.3602533717274401</v>
      </c>
      <c r="L55" s="26">
        <v>0.19750364430010175</v>
      </c>
      <c r="M55" s="26">
        <v>0.48086231267978896</v>
      </c>
      <c r="N55" s="26">
        <v>0.35216882195226396</v>
      </c>
      <c r="O55" s="26">
        <v>0.4234324421681861</v>
      </c>
      <c r="P55" s="28">
        <f>P34+P35+P36</f>
        <v>0.19554079924292855</v>
      </c>
      <c r="Q55" s="28">
        <v>0.19798691190707873</v>
      </c>
      <c r="R55" s="28">
        <v>0.21504056414904996</v>
      </c>
      <c r="S55" s="28">
        <v>0.10945216142296552</v>
      </c>
      <c r="T55" s="28">
        <v>0.14516491833015627</v>
      </c>
      <c r="U55" s="26">
        <v>0.27038106652359606</v>
      </c>
      <c r="V55" s="26">
        <v>0.14179096599529989</v>
      </c>
      <c r="W55" s="26">
        <v>0.1647005122990351</v>
      </c>
      <c r="X55" s="27">
        <v>0.11004685856448705</v>
      </c>
      <c r="Y55" s="26">
        <v>0.48405945747581969</v>
      </c>
      <c r="Z55" s="26">
        <v>0.42505578063199595</v>
      </c>
      <c r="AA55" s="26">
        <v>0.35456290643071664</v>
      </c>
      <c r="AB55" s="30">
        <v>0.33247486594370568</v>
      </c>
      <c r="AC55" s="26">
        <f>AC34+AC35+AC36</f>
        <v>0.34254736659444029</v>
      </c>
      <c r="AD55" s="26">
        <v>2.6445120413475548E-2</v>
      </c>
      <c r="AE55" s="26">
        <f>AE34+AE35+AE36</f>
        <v>0.5006569434386966</v>
      </c>
      <c r="AF55" s="26">
        <v>0.44794186471251263</v>
      </c>
      <c r="AG55" s="26">
        <v>0.30581518391518014</v>
      </c>
      <c r="AH55" s="26">
        <v>0.44968628078170775</v>
      </c>
      <c r="AI55" s="26">
        <v>5.4945530713411718E-2</v>
      </c>
      <c r="AJ55" s="27">
        <v>2.2118031595278774E-2</v>
      </c>
      <c r="AK55" s="33">
        <v>0.15535114506105474</v>
      </c>
      <c r="AL55" s="28">
        <v>0.39336052308625441</v>
      </c>
      <c r="AM55" s="28">
        <v>0.42019462103112948</v>
      </c>
      <c r="AN55" s="27">
        <v>0.14305714980197001</v>
      </c>
      <c r="AO55" s="30">
        <v>0.36176120671746526</v>
      </c>
      <c r="AP55" s="30">
        <v>8.1067285955344418E-2</v>
      </c>
      <c r="AQ55" s="34">
        <v>0.32502541311514416</v>
      </c>
      <c r="AR55" s="26">
        <v>0.16956692964806142</v>
      </c>
      <c r="AS55" s="27">
        <v>5.1999999999999998E-2</v>
      </c>
      <c r="AT55" s="31">
        <v>0.33400000000000002</v>
      </c>
      <c r="AU55" s="26">
        <f>AU34+AU35+AU36</f>
        <v>8.2921616929987549E-2</v>
      </c>
      <c r="AV55" s="26">
        <v>0.19901556892383176</v>
      </c>
      <c r="AW55" s="26">
        <v>0.3258081698965794</v>
      </c>
      <c r="AX55" s="26">
        <v>0.35294968464980336</v>
      </c>
      <c r="AY55" s="26">
        <v>0.39981750154040002</v>
      </c>
      <c r="AZ55" s="26">
        <v>0.46532134761787558</v>
      </c>
    </row>
    <row r="56" spans="1:52">
      <c r="A56" s="1" t="s">
        <v>117</v>
      </c>
      <c r="B56" s="25">
        <v>0.13383614720833165</v>
      </c>
      <c r="C56" s="26">
        <v>1.0568700167005734E-2</v>
      </c>
      <c r="D56" s="26">
        <v>8.1490394801729399E-2</v>
      </c>
      <c r="E56" s="28">
        <v>0.17212111650564912</v>
      </c>
      <c r="F56" s="16">
        <v>9.9327601088615214E-2</v>
      </c>
      <c r="G56" s="26">
        <v>0.35778324376929144</v>
      </c>
      <c r="H56" s="26">
        <v>0.13097003141471925</v>
      </c>
      <c r="I56" s="26">
        <v>0.362916884873697</v>
      </c>
      <c r="J56" s="26">
        <v>0.20008321512450072</v>
      </c>
      <c r="K56" s="27">
        <v>0.32864251632232261</v>
      </c>
      <c r="L56" s="26">
        <v>0.12403100848798018</v>
      </c>
      <c r="M56" s="26">
        <v>0.32476230670045803</v>
      </c>
      <c r="N56" s="26">
        <v>0.19656731480611783</v>
      </c>
      <c r="O56" s="26">
        <v>0.3262932074158405</v>
      </c>
      <c r="P56" s="28">
        <v>0.18936594333318124</v>
      </c>
      <c r="Q56" s="28">
        <v>0.18638456137351564</v>
      </c>
      <c r="R56" s="28">
        <v>0.19456263542388624</v>
      </c>
      <c r="S56" s="28">
        <v>0.21460300331760851</v>
      </c>
      <c r="T56" s="28">
        <v>0.14681859958832824</v>
      </c>
      <c r="U56" s="26">
        <v>0.23747355046105692</v>
      </c>
      <c r="V56" s="26">
        <v>0.11268455924780035</v>
      </c>
      <c r="W56" s="26">
        <v>0.20175817613197827</v>
      </c>
      <c r="X56" s="27">
        <v>0.10706969618372987</v>
      </c>
      <c r="Y56" s="26">
        <v>0.19225403870334273</v>
      </c>
      <c r="Z56" s="26">
        <v>0.27417517554497889</v>
      </c>
      <c r="AA56" s="26">
        <v>0.14959126939435827</v>
      </c>
      <c r="AB56" s="30">
        <v>0.30246671083296317</v>
      </c>
      <c r="AC56" s="26">
        <f>AC38+AC39+AC41</f>
        <v>0.30057890337278942</v>
      </c>
      <c r="AD56" s="26">
        <v>4.07738462077239E-3</v>
      </c>
      <c r="AE56" s="26">
        <f>AE38+AE39</f>
        <v>0.1556827881686105</v>
      </c>
      <c r="AF56" s="26">
        <v>0.24915131006963559</v>
      </c>
      <c r="AG56" s="26">
        <v>0.19892458160477849</v>
      </c>
      <c r="AH56" s="26">
        <v>0.38080545584392606</v>
      </c>
      <c r="AI56" s="26">
        <v>4.0197481544742848E-2</v>
      </c>
      <c r="AJ56" s="27">
        <v>1.4692630471272335E-2</v>
      </c>
      <c r="AK56" s="33">
        <v>0.17376441127083964</v>
      </c>
      <c r="AL56" s="28">
        <v>0.37287273013272737</v>
      </c>
      <c r="AM56" s="28">
        <v>0.37949885735228439</v>
      </c>
      <c r="AN56" s="27">
        <v>0.14515841844534882</v>
      </c>
      <c r="AO56" s="30">
        <v>0.23827070585355009</v>
      </c>
      <c r="AP56" s="30">
        <v>0.1011310323821854</v>
      </c>
      <c r="AQ56" s="34">
        <v>0.2134476412541054</v>
      </c>
      <c r="AR56" s="26">
        <v>0.2153590684485957</v>
      </c>
      <c r="AS56" s="27">
        <v>2.3E-2</v>
      </c>
      <c r="AT56" s="31">
        <v>0.21</v>
      </c>
      <c r="AU56" s="26">
        <f>AU38+AU39+AU41+AU42</f>
        <v>0.34504582514387927</v>
      </c>
      <c r="AV56" s="26">
        <v>0.23168832015392715</v>
      </c>
      <c r="AW56" s="26">
        <v>0.34502030932497929</v>
      </c>
      <c r="AX56" s="26">
        <v>0.22235611250227161</v>
      </c>
      <c r="AY56" s="26">
        <v>0.22790010652261838</v>
      </c>
      <c r="AZ56" s="26">
        <v>0.48798805567402176</v>
      </c>
    </row>
    <row r="57" spans="1:52">
      <c r="A57" s="1" t="s">
        <v>162</v>
      </c>
      <c r="B57" s="15">
        <v>0.70565758862941474</v>
      </c>
      <c r="C57" s="16">
        <v>0.23270100729939308</v>
      </c>
      <c r="D57" s="16">
        <v>0.72518476336443882</v>
      </c>
      <c r="E57" s="18">
        <v>0.69791875666450998</v>
      </c>
      <c r="F57" s="16">
        <v>0.67402722087310107</v>
      </c>
      <c r="G57" s="16">
        <v>0.88782698992433406</v>
      </c>
      <c r="H57" s="16">
        <v>0.70930257975107436</v>
      </c>
      <c r="I57" s="16">
        <v>0.89844463022731702</v>
      </c>
      <c r="J57" s="16">
        <v>0.84862400986928366</v>
      </c>
      <c r="K57" s="17">
        <v>0.86</v>
      </c>
      <c r="L57" s="16">
        <v>0.80038224571816019</v>
      </c>
      <c r="M57" s="16">
        <v>0.79800729380751723</v>
      </c>
      <c r="N57" s="16">
        <v>0.83569096435562473</v>
      </c>
      <c r="O57" s="16">
        <v>0.81000857168636653</v>
      </c>
      <c r="P57" s="18">
        <v>0.81927293710328908</v>
      </c>
      <c r="Q57" s="18">
        <v>0.81295086141050665</v>
      </c>
      <c r="R57" s="16">
        <v>0.94510940640477792</v>
      </c>
      <c r="S57" s="16">
        <v>0.73634204275534443</v>
      </c>
      <c r="T57" s="18">
        <v>0.81492174441574239</v>
      </c>
      <c r="U57" s="16">
        <v>0.79396648411269033</v>
      </c>
      <c r="V57" s="16">
        <v>0.90583285922726509</v>
      </c>
      <c r="W57" s="16">
        <v>0.84256792334011243</v>
      </c>
      <c r="X57" s="17">
        <v>0.9109400225118145</v>
      </c>
      <c r="Y57" s="16">
        <v>0.87678923374797424</v>
      </c>
      <c r="Z57" s="16">
        <v>0.83304381642976255</v>
      </c>
      <c r="AA57" s="16">
        <v>0.89003444242763319</v>
      </c>
      <c r="AB57" s="30">
        <v>0.81752016065321187</v>
      </c>
      <c r="AC57" s="16">
        <f>AC36/(AC36+AC34)</f>
        <v>0.8817153961097679</v>
      </c>
      <c r="AD57" s="16">
        <v>0.26212099018602608</v>
      </c>
      <c r="AE57" s="16">
        <f>AE36/(AE36+AE34)</f>
        <v>0.80429640546897663</v>
      </c>
      <c r="AF57" s="16">
        <v>0.75267023544522549</v>
      </c>
      <c r="AG57" s="16">
        <v>0.80049846582802953</v>
      </c>
      <c r="AH57" s="16">
        <v>0.8177448284708646</v>
      </c>
      <c r="AI57" s="26">
        <v>0.17095633179614078</v>
      </c>
      <c r="AJ57" s="17">
        <v>0.52986172271016352</v>
      </c>
      <c r="AK57" s="35">
        <v>0.7785844290283207</v>
      </c>
      <c r="AL57" s="18">
        <v>0.95486674015952278</v>
      </c>
      <c r="AM57" s="18">
        <v>0.81207327618958025</v>
      </c>
      <c r="AN57" s="16">
        <v>0.82292139240040707</v>
      </c>
      <c r="AO57" s="20">
        <v>0.90606736855224967</v>
      </c>
      <c r="AP57" s="20">
        <v>0.82691305994227726</v>
      </c>
      <c r="AQ57" s="5">
        <v>0.77183185777279795</v>
      </c>
      <c r="AR57" s="16">
        <v>0.98519163148510136</v>
      </c>
      <c r="AS57" s="17">
        <v>0.41</v>
      </c>
      <c r="AT57" s="21">
        <v>0.88</v>
      </c>
      <c r="AU57" s="16">
        <f>AU36/(AU36+AU34)</f>
        <v>0.78089755960269036</v>
      </c>
      <c r="AV57" s="16">
        <v>0.87012349878259709</v>
      </c>
      <c r="AW57" s="16">
        <v>0.80484684027848929</v>
      </c>
      <c r="AX57" s="16">
        <v>0.84343309423695267</v>
      </c>
      <c r="AY57" s="16">
        <v>0.81366165813661662</v>
      </c>
      <c r="AZ57" s="16">
        <v>0.88587100563752685</v>
      </c>
    </row>
    <row r="58" spans="1:52">
      <c r="A58" s="1" t="s">
        <v>118</v>
      </c>
      <c r="B58" s="15">
        <v>0.89020734358934839</v>
      </c>
      <c r="C58" s="16">
        <v>0.86855844989239861</v>
      </c>
      <c r="D58" s="16">
        <v>0.73394321444112265</v>
      </c>
      <c r="E58" s="18">
        <v>0.88089398083207293</v>
      </c>
      <c r="F58" s="16">
        <v>0.93172744165536137</v>
      </c>
      <c r="G58" s="16">
        <v>0.95143478124722414</v>
      </c>
      <c r="H58" s="16">
        <v>0.71940894775124697</v>
      </c>
      <c r="I58" s="16">
        <v>3.4416114738752411E-2</v>
      </c>
      <c r="J58" s="16">
        <v>0.94933739395652239</v>
      </c>
      <c r="K58" s="17">
        <v>0.95</v>
      </c>
      <c r="L58" s="16">
        <v>0.89689866925228001</v>
      </c>
      <c r="M58" s="16">
        <v>0.94885857006182606</v>
      </c>
      <c r="N58" s="9"/>
      <c r="O58" s="16">
        <v>0.93732810483388795</v>
      </c>
      <c r="P58" s="16">
        <v>1</v>
      </c>
      <c r="Q58" s="16">
        <v>0.94547957581363329</v>
      </c>
      <c r="R58" s="16">
        <v>0.94510940640477792</v>
      </c>
      <c r="S58" s="16">
        <v>0.92498875393612223</v>
      </c>
      <c r="T58" s="16">
        <v>0</v>
      </c>
      <c r="U58" s="16">
        <v>3.0165196847384619E-2</v>
      </c>
      <c r="V58" s="16">
        <v>0.32470455414534666</v>
      </c>
      <c r="W58" s="16">
        <v>0.11618177921161446</v>
      </c>
      <c r="X58" s="17">
        <v>0.55289184841433492</v>
      </c>
      <c r="Y58" s="16">
        <v>1</v>
      </c>
      <c r="Z58" s="16">
        <v>1</v>
      </c>
      <c r="AA58" s="16">
        <v>1</v>
      </c>
      <c r="AB58" s="30">
        <v>0.92773788599167561</v>
      </c>
      <c r="AC58" s="16">
        <f>AC31/(AC32+AC31)</f>
        <v>1</v>
      </c>
      <c r="AD58" s="16">
        <v>0.8</v>
      </c>
      <c r="AE58" s="16">
        <f>AE31/(AE31+AE32)</f>
        <v>0.92595753349734178</v>
      </c>
      <c r="AF58" s="16">
        <v>0.98395573560994598</v>
      </c>
      <c r="AG58" s="16">
        <v>0.88650382326585808</v>
      </c>
      <c r="AH58" s="16">
        <v>0.90008538371662283</v>
      </c>
      <c r="AI58" s="26">
        <v>0.41530768064970863</v>
      </c>
      <c r="AJ58" s="17">
        <v>0.12957374161162191</v>
      </c>
      <c r="AK58" s="16">
        <v>0.95283220706124949</v>
      </c>
      <c r="AL58" s="16">
        <v>0.95303809054425115</v>
      </c>
      <c r="AM58" s="16">
        <v>0.29627994649691652</v>
      </c>
      <c r="AN58" s="17">
        <v>0.39761617997940096</v>
      </c>
      <c r="AO58" s="20">
        <v>0.95845740965108883</v>
      </c>
      <c r="AP58" s="17">
        <v>1</v>
      </c>
      <c r="AQ58" s="5">
        <v>0.83394496580030031</v>
      </c>
      <c r="AR58" s="16">
        <v>0.29046675536985755</v>
      </c>
      <c r="AS58" s="17">
        <v>0.86</v>
      </c>
      <c r="AT58" s="21">
        <v>0</v>
      </c>
      <c r="AU58" s="16">
        <v>0.78474646518471614</v>
      </c>
      <c r="AV58" s="16">
        <v>0.94087391079664173</v>
      </c>
      <c r="AW58" s="16">
        <v>0.91825658351837713</v>
      </c>
      <c r="AX58" s="16">
        <v>0.91857337157514818</v>
      </c>
      <c r="AY58" s="16">
        <v>0.91079667794524766</v>
      </c>
      <c r="AZ58" s="16">
        <v>0.96221204775278069</v>
      </c>
    </row>
    <row r="59" spans="1:52">
      <c r="A59" s="36" t="s">
        <v>120</v>
      </c>
      <c r="B59" s="12" t="s">
        <v>166</v>
      </c>
      <c r="C59" s="9" t="s">
        <v>122</v>
      </c>
      <c r="D59" s="9" t="s">
        <v>123</v>
      </c>
      <c r="E59" s="9" t="s">
        <v>124</v>
      </c>
      <c r="F59" s="9" t="s">
        <v>163</v>
      </c>
      <c r="G59" s="9" t="s">
        <v>125</v>
      </c>
      <c r="H59" s="9" t="s">
        <v>126</v>
      </c>
      <c r="I59" s="9" t="s">
        <v>126</v>
      </c>
      <c r="J59" s="9" t="s">
        <v>127</v>
      </c>
      <c r="K59" s="9" t="s">
        <v>128</v>
      </c>
      <c r="L59" s="9" t="s">
        <v>129</v>
      </c>
      <c r="M59" s="9" t="s">
        <v>126</v>
      </c>
      <c r="N59" s="9" t="s">
        <v>130</v>
      </c>
      <c r="O59" s="9" t="s">
        <v>130</v>
      </c>
      <c r="P59" s="9" t="s">
        <v>121</v>
      </c>
      <c r="Q59" s="9" t="s">
        <v>131</v>
      </c>
      <c r="R59" s="9" t="s">
        <v>131</v>
      </c>
      <c r="S59" s="9" t="s">
        <v>132</v>
      </c>
      <c r="T59" s="10" t="s">
        <v>133</v>
      </c>
      <c r="U59" s="9" t="s">
        <v>134</v>
      </c>
      <c r="V59" s="9" t="s">
        <v>135</v>
      </c>
      <c r="W59" s="9" t="s">
        <v>136</v>
      </c>
      <c r="X59" s="9" t="s">
        <v>137</v>
      </c>
      <c r="Y59" s="9" t="s">
        <v>138</v>
      </c>
      <c r="Z59" s="9" t="s">
        <v>139</v>
      </c>
      <c r="AA59" s="9" t="s">
        <v>139</v>
      </c>
      <c r="AB59" s="9" t="s">
        <v>138</v>
      </c>
      <c r="AC59" s="9" t="s">
        <v>138</v>
      </c>
      <c r="AD59" s="9" t="s">
        <v>137</v>
      </c>
      <c r="AE59" s="9" t="s">
        <v>137</v>
      </c>
      <c r="AF59" s="9" t="s">
        <v>138</v>
      </c>
      <c r="AG59" s="9" t="s">
        <v>138</v>
      </c>
      <c r="AH59" s="9" t="s">
        <v>163</v>
      </c>
      <c r="AI59" s="9" t="s">
        <v>138</v>
      </c>
      <c r="AJ59" s="9" t="s">
        <v>124</v>
      </c>
      <c r="AK59" s="9" t="s">
        <v>137</v>
      </c>
      <c r="AL59" s="9" t="s">
        <v>137</v>
      </c>
      <c r="AM59" s="9" t="s">
        <v>137</v>
      </c>
      <c r="AN59" s="9" t="s">
        <v>138</v>
      </c>
      <c r="AO59" s="9" t="s">
        <v>137</v>
      </c>
      <c r="AP59" s="9" t="s">
        <v>163</v>
      </c>
      <c r="AQ59" s="9" t="s">
        <v>163</v>
      </c>
      <c r="AR59" s="9" t="s">
        <v>140</v>
      </c>
      <c r="AS59" s="9" t="s">
        <v>138</v>
      </c>
      <c r="AT59" s="9" t="s">
        <v>137</v>
      </c>
      <c r="AU59" s="9" t="s">
        <v>163</v>
      </c>
      <c r="AV59" s="9" t="s">
        <v>141</v>
      </c>
      <c r="AW59" s="9" t="s">
        <v>138</v>
      </c>
      <c r="AX59" s="9" t="s">
        <v>137</v>
      </c>
      <c r="AY59" s="9" t="s">
        <v>137</v>
      </c>
      <c r="AZ59" s="9" t="s">
        <v>138</v>
      </c>
    </row>
    <row r="60" spans="1:52">
      <c r="A60" s="36"/>
      <c r="B60" s="12"/>
      <c r="C60" s="9">
        <v>2012</v>
      </c>
      <c r="D60" s="9">
        <v>2017</v>
      </c>
      <c r="E60" s="9">
        <v>1991</v>
      </c>
      <c r="F60" s="3" t="s">
        <v>142</v>
      </c>
      <c r="G60" s="9">
        <v>1986</v>
      </c>
      <c r="H60" s="9">
        <v>1990</v>
      </c>
      <c r="I60" s="9">
        <v>1990</v>
      </c>
      <c r="J60" s="9">
        <v>1988</v>
      </c>
      <c r="K60" s="9">
        <v>2018</v>
      </c>
      <c r="L60" s="9">
        <v>1987</v>
      </c>
      <c r="M60" s="9">
        <v>1990</v>
      </c>
      <c r="N60" s="9">
        <v>1991</v>
      </c>
      <c r="O60" s="9">
        <v>1991</v>
      </c>
      <c r="P60" s="9">
        <v>2008</v>
      </c>
      <c r="Q60" s="9">
        <v>2002</v>
      </c>
      <c r="R60" s="9">
        <v>2002</v>
      </c>
      <c r="S60" s="9">
        <v>2009</v>
      </c>
      <c r="T60" s="9">
        <v>2017</v>
      </c>
      <c r="U60" s="9">
        <v>2013</v>
      </c>
      <c r="V60" s="9">
        <v>2012</v>
      </c>
      <c r="W60" s="9" t="s">
        <v>143</v>
      </c>
      <c r="X60" s="9" t="s">
        <v>144</v>
      </c>
      <c r="Y60" s="9" t="s">
        <v>145</v>
      </c>
      <c r="Z60" s="9" t="s">
        <v>146</v>
      </c>
      <c r="AA60" s="9" t="s">
        <v>146</v>
      </c>
      <c r="AB60" s="9" t="s">
        <v>145</v>
      </c>
      <c r="AC60" s="9" t="s">
        <v>145</v>
      </c>
      <c r="AD60" s="9" t="s">
        <v>144</v>
      </c>
      <c r="AE60" s="9" t="s">
        <v>144</v>
      </c>
      <c r="AF60" s="9" t="s">
        <v>145</v>
      </c>
      <c r="AG60" s="9" t="s">
        <v>145</v>
      </c>
      <c r="AH60" s="9"/>
      <c r="AI60" s="9" t="s">
        <v>145</v>
      </c>
      <c r="AJ60" s="9">
        <v>1991</v>
      </c>
      <c r="AK60" s="9" t="s">
        <v>144</v>
      </c>
      <c r="AL60" s="9" t="s">
        <v>144</v>
      </c>
      <c r="AM60" s="9" t="s">
        <v>144</v>
      </c>
      <c r="AN60" s="9" t="s">
        <v>145</v>
      </c>
      <c r="AO60" s="9" t="s">
        <v>144</v>
      </c>
      <c r="AP60" s="9"/>
      <c r="AQ60" s="9"/>
      <c r="AR60" s="9" t="s">
        <v>147</v>
      </c>
      <c r="AS60" s="9" t="s">
        <v>145</v>
      </c>
      <c r="AT60" s="9" t="s">
        <v>144</v>
      </c>
      <c r="AU60" s="9"/>
      <c r="AV60" s="9" t="s">
        <v>148</v>
      </c>
      <c r="AW60" s="9" t="s">
        <v>145</v>
      </c>
      <c r="AX60" s="9" t="s">
        <v>144</v>
      </c>
      <c r="AY60" s="9" t="s">
        <v>144</v>
      </c>
      <c r="AZ60" s="9" t="s">
        <v>145</v>
      </c>
    </row>
    <row r="61" spans="1:52">
      <c r="A61" s="12"/>
      <c r="B61" s="12" t="s">
        <v>149</v>
      </c>
      <c r="C61" s="9"/>
      <c r="D61" s="9" t="s">
        <v>149</v>
      </c>
      <c r="E61" s="9"/>
      <c r="F61" s="9"/>
      <c r="G61" s="9" t="s">
        <v>138</v>
      </c>
      <c r="H61" s="9"/>
      <c r="I61" s="9"/>
      <c r="J61" s="9" t="s">
        <v>138</v>
      </c>
      <c r="K61" s="9"/>
      <c r="L61" s="9"/>
      <c r="M61" s="9" t="s">
        <v>121</v>
      </c>
      <c r="N61" s="9"/>
      <c r="O61" s="9"/>
      <c r="P61" s="9"/>
      <c r="Q61" s="9"/>
      <c r="R61" s="9"/>
      <c r="S61" s="9"/>
      <c r="T61" s="9" t="s">
        <v>150</v>
      </c>
      <c r="U61" s="9"/>
      <c r="V61" s="9"/>
      <c r="W61" s="9"/>
      <c r="X61" s="9" t="s">
        <v>138</v>
      </c>
      <c r="Y61" s="9"/>
      <c r="Z61" s="9" t="s">
        <v>131</v>
      </c>
      <c r="AA61" s="9" t="s">
        <v>149</v>
      </c>
      <c r="AB61" s="9" t="s">
        <v>151</v>
      </c>
      <c r="AC61" s="9"/>
      <c r="AD61" s="9"/>
      <c r="AE61" s="9" t="s">
        <v>152</v>
      </c>
      <c r="AF61" s="9" t="s">
        <v>153</v>
      </c>
      <c r="AG61" s="9" t="s">
        <v>154</v>
      </c>
      <c r="AH61" s="9"/>
      <c r="AI61" s="9" t="s">
        <v>155</v>
      </c>
      <c r="AJ61" s="9" t="s">
        <v>156</v>
      </c>
      <c r="AK61" s="9" t="s">
        <v>157</v>
      </c>
      <c r="AL61" s="9"/>
      <c r="AM61" s="9"/>
      <c r="AN61" s="12" t="s">
        <v>163</v>
      </c>
      <c r="AO61" s="12" t="s">
        <v>163</v>
      </c>
      <c r="AP61" s="9"/>
      <c r="AQ61" s="9"/>
      <c r="AR61" s="9"/>
      <c r="AS61" s="9"/>
      <c r="AT61" s="9"/>
      <c r="AU61" s="9"/>
      <c r="AV61" s="9" t="s">
        <v>163</v>
      </c>
      <c r="AW61" s="21" t="s">
        <v>131</v>
      </c>
      <c r="AX61" s="9"/>
      <c r="AY61" s="9"/>
      <c r="AZ61" s="9" t="s">
        <v>161</v>
      </c>
    </row>
    <row r="62" spans="1:52">
      <c r="A62" s="12"/>
      <c r="B62" s="12">
        <v>2018</v>
      </c>
      <c r="C62" s="9"/>
      <c r="D62" s="9">
        <v>2018</v>
      </c>
      <c r="E62" s="9"/>
      <c r="F62" s="9"/>
      <c r="G62" s="9" t="s">
        <v>145</v>
      </c>
      <c r="H62" s="9"/>
      <c r="I62" s="9"/>
      <c r="J62" s="9" t="s">
        <v>145</v>
      </c>
      <c r="K62" s="9"/>
      <c r="L62" s="9"/>
      <c r="M62" s="9">
        <v>2008</v>
      </c>
      <c r="N62" s="9"/>
      <c r="O62" s="9"/>
      <c r="P62" s="9"/>
      <c r="Q62" s="9"/>
      <c r="R62" s="9"/>
      <c r="S62" s="9"/>
      <c r="T62" s="9">
        <v>2004</v>
      </c>
      <c r="U62" s="9"/>
      <c r="V62" s="9"/>
      <c r="W62" s="9"/>
      <c r="X62" s="9" t="s">
        <v>145</v>
      </c>
      <c r="Y62" s="9"/>
      <c r="Z62" s="9">
        <v>2008</v>
      </c>
      <c r="AA62" s="9">
        <v>2018</v>
      </c>
      <c r="AB62" s="9"/>
      <c r="AC62" s="9"/>
      <c r="AD62" s="9"/>
      <c r="AE62" s="9">
        <v>2005</v>
      </c>
      <c r="AF62" s="9">
        <v>2006</v>
      </c>
      <c r="AG62" s="9" t="s">
        <v>158</v>
      </c>
      <c r="AH62" s="9"/>
      <c r="AI62" s="9">
        <v>2000</v>
      </c>
      <c r="AJ62" s="9" t="s">
        <v>159</v>
      </c>
      <c r="AK62" s="9">
        <v>2006</v>
      </c>
      <c r="AL62" s="9"/>
      <c r="AM62" s="9"/>
      <c r="AN62" s="27"/>
      <c r="AO62" s="9"/>
      <c r="AP62" s="9"/>
      <c r="AQ62" s="9"/>
      <c r="AR62" s="9"/>
      <c r="AS62" s="9"/>
      <c r="AT62" s="9"/>
      <c r="AU62" s="9"/>
      <c r="AV62" s="9"/>
      <c r="AW62" s="9">
        <v>2008</v>
      </c>
      <c r="AX62" s="9"/>
      <c r="AY62" s="9"/>
      <c r="AZ62" s="9"/>
    </row>
    <row r="63" spans="1:52">
      <c r="A63" s="12"/>
      <c r="B63" s="12"/>
      <c r="C63" s="12"/>
      <c r="D63" s="12"/>
      <c r="E63" s="12"/>
      <c r="F63" s="12"/>
      <c r="G63" s="12" t="s">
        <v>163</v>
      </c>
      <c r="H63" s="12"/>
      <c r="I63" s="12"/>
      <c r="J63" s="12" t="s">
        <v>163</v>
      </c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 t="s">
        <v>164</v>
      </c>
      <c r="Y63" s="12"/>
      <c r="Z63" s="12"/>
      <c r="AA63" s="12" t="s">
        <v>166</v>
      </c>
      <c r="AB63" s="12"/>
      <c r="AC63" s="12"/>
      <c r="AD63" s="12"/>
      <c r="AE63" s="12"/>
      <c r="AF63" s="12" t="s">
        <v>163</v>
      </c>
      <c r="AG63" s="12" t="s">
        <v>163</v>
      </c>
      <c r="AH63" s="12"/>
      <c r="AI63" s="12" t="s">
        <v>166</v>
      </c>
      <c r="AJ63" s="12"/>
      <c r="AK63" s="12"/>
      <c r="AL63" s="12"/>
      <c r="AM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</row>
    <row r="64" spans="1:52">
      <c r="A64"/>
      <c r="X64" t="s">
        <v>165</v>
      </c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  <row r="74" spans="1:1">
      <c r="A74"/>
    </row>
    <row r="75" spans="1:1">
      <c r="A75"/>
    </row>
    <row r="76" spans="1:1">
      <c r="A76"/>
    </row>
    <row r="77" spans="1:1">
      <c r="A77"/>
    </row>
    <row r="78" spans="1:1">
      <c r="A78"/>
    </row>
    <row r="79" spans="1:1">
      <c r="A79"/>
    </row>
    <row r="80" spans="1:1">
      <c r="A80"/>
    </row>
    <row r="81" spans="1:1">
      <c r="A81"/>
    </row>
    <row r="82" spans="1:1">
      <c r="A82"/>
    </row>
    <row r="83" spans="1:1">
      <c r="A8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Gerhard Franz</dc:creator>
  <cp:lastModifiedBy>Christine Elrod</cp:lastModifiedBy>
  <dcterms:created xsi:type="dcterms:W3CDTF">2019-02-04T12:11:02Z</dcterms:created>
  <dcterms:modified xsi:type="dcterms:W3CDTF">2019-12-05T20:30:29Z</dcterms:modified>
</cp:coreProperties>
</file>