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1"/>
  <workbookPr codeName="ThisWorkbook"/>
  <mc:AlternateContent xmlns:mc="http://schemas.openxmlformats.org/markup-compatibility/2006">
    <mc:Choice Requires="x15">
      <x15ac:absPath xmlns:x15ac="http://schemas.microsoft.com/office/spreadsheetml/2010/11/ac" url="/Users/kara/Box Sync/1. Scaup Lake/~Output/Manuscripts/2. Low Al cpx thermometer/supplements/Supplementary Table 2/"/>
    </mc:Choice>
  </mc:AlternateContent>
  <xr:revisionPtr revIDLastSave="0" documentId="13_ncr:1_{257C9F17-547E-FB4C-8794-8897DB2A9706}" xr6:coauthVersionLast="41" xr6:coauthVersionMax="41" xr10:uidLastSave="{00000000-0000-0000-0000-000000000000}"/>
  <bookViews>
    <workbookView xWindow="0" yWindow="460" windowWidth="28800" windowHeight="16660" tabRatio="500" xr2:uid="{00000000-000D-0000-FFFF-FFFF00000000}"/>
  </bookViews>
  <sheets>
    <sheet name="CALIB expt products" sheetId="3" r:id="rId1"/>
    <sheet name="CALIB whole rock comp" sheetId="5" r:id="rId2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8" i="5" l="1"/>
  <c r="N7" i="5"/>
  <c r="N3" i="5" l="1"/>
  <c r="N4" i="5"/>
  <c r="N5" i="5"/>
  <c r="N6" i="5"/>
</calcChain>
</file>

<file path=xl/sharedStrings.xml><?xml version="1.0" encoding="utf-8"?>
<sst xmlns="http://schemas.openxmlformats.org/spreadsheetml/2006/main" count="323" uniqueCount="147">
  <si>
    <t>Locality</t>
  </si>
  <si>
    <t>Reference</t>
  </si>
  <si>
    <t xml:space="preserve">    SiO2</t>
  </si>
  <si>
    <t xml:space="preserve">    TiO2</t>
  </si>
  <si>
    <t xml:space="preserve">   Al2O3</t>
  </si>
  <si>
    <t>Cr2O3</t>
  </si>
  <si>
    <t xml:space="preserve">     FeO</t>
  </si>
  <si>
    <t xml:space="preserve">     MnO</t>
  </si>
  <si>
    <t xml:space="preserve">     MgO</t>
  </si>
  <si>
    <t xml:space="preserve">     CaO</t>
  </si>
  <si>
    <t xml:space="preserve">    Na2O</t>
  </si>
  <si>
    <t xml:space="preserve">     K2O</t>
  </si>
  <si>
    <t xml:space="preserve">   TOTAL</t>
  </si>
  <si>
    <t>T [°C]</t>
  </si>
  <si>
    <t>P [Mpa]</t>
  </si>
  <si>
    <t>Cougar Point Tuff</t>
  </si>
  <si>
    <t>BJR-50</t>
  </si>
  <si>
    <t>Almeev et al., 2012</t>
  </si>
  <si>
    <t>BJR-55</t>
  </si>
  <si>
    <t>BJR-57</t>
  </si>
  <si>
    <t>BJR-60</t>
  </si>
  <si>
    <t>BJR-59</t>
  </si>
  <si>
    <t>BJR-58</t>
  </si>
  <si>
    <t>BJR-72</t>
  </si>
  <si>
    <t>BJR-62</t>
  </si>
  <si>
    <t>BJR-64</t>
  </si>
  <si>
    <t>BJR-66</t>
  </si>
  <si>
    <t>BJR-71</t>
  </si>
  <si>
    <t>BJR-69</t>
  </si>
  <si>
    <t>Indian Batt rhyolite</t>
  </si>
  <si>
    <t>IBR2-29</t>
  </si>
  <si>
    <t>IBR2-31</t>
  </si>
  <si>
    <t>IBR2-53</t>
  </si>
  <si>
    <t>IBR2-10</t>
  </si>
  <si>
    <t>IBR2-12</t>
  </si>
  <si>
    <t>IBR2-18</t>
  </si>
  <si>
    <t>IBR2-15</t>
  </si>
  <si>
    <t>IBR2-17</t>
  </si>
  <si>
    <t>IBR2-25</t>
  </si>
  <si>
    <t>IBR2-26</t>
  </si>
  <si>
    <t>IBR2-27</t>
  </si>
  <si>
    <t>IBR2-24</t>
  </si>
  <si>
    <t>IBR2-20</t>
  </si>
  <si>
    <t>IBR2-21</t>
  </si>
  <si>
    <t>IBR2-48</t>
  </si>
  <si>
    <t>IBR2-53r</t>
  </si>
  <si>
    <t>IBR2-14</t>
  </si>
  <si>
    <t>IBR2-35</t>
  </si>
  <si>
    <t>IBR2-59</t>
  </si>
  <si>
    <t>IBR2-60</t>
  </si>
  <si>
    <t>IBR2-63</t>
  </si>
  <si>
    <t>IBR2-64</t>
  </si>
  <si>
    <t>IBR2-67</t>
  </si>
  <si>
    <t>IBR2-69</t>
  </si>
  <si>
    <t>Blacktail Creek Tuff</t>
  </si>
  <si>
    <t>Bolte et al., 2015</t>
  </si>
  <si>
    <t>M12</t>
  </si>
  <si>
    <t>JI 63</t>
  </si>
  <si>
    <t>JI 53</t>
  </si>
  <si>
    <t>JII 34</t>
  </si>
  <si>
    <t>Late-erupted Bishop Tuff</t>
  </si>
  <si>
    <t>Gardner et al., 2014</t>
  </si>
  <si>
    <t xml:space="preserve">G-1189 </t>
  </si>
  <si>
    <t>G-1190</t>
  </si>
  <si>
    <t>G-1194</t>
  </si>
  <si>
    <t>G-1197</t>
  </si>
  <si>
    <t>G-1202</t>
  </si>
  <si>
    <t>G-1203</t>
  </si>
  <si>
    <t>G-1206</t>
  </si>
  <si>
    <t>G-1219</t>
  </si>
  <si>
    <t>G-1225</t>
  </si>
  <si>
    <t>G-1230</t>
  </si>
  <si>
    <t>Experimental Conditions</t>
  </si>
  <si>
    <t>Paektu</t>
  </si>
  <si>
    <t>CS-1</t>
  </si>
  <si>
    <t>CS-7</t>
  </si>
  <si>
    <t>CS-8</t>
  </si>
  <si>
    <t>CS-11</t>
  </si>
  <si>
    <t>CS-16</t>
  </si>
  <si>
    <t>CS-26</t>
  </si>
  <si>
    <t>CS-28</t>
  </si>
  <si>
    <t>CS-32</t>
  </si>
  <si>
    <t>CS-40</t>
  </si>
  <si>
    <t>CS-44</t>
  </si>
  <si>
    <t>SCL01-1</t>
  </si>
  <si>
    <t>SCL01-3</t>
  </si>
  <si>
    <t>SCL01-4</t>
  </si>
  <si>
    <t>SCL01-5</t>
  </si>
  <si>
    <t>this work</t>
  </si>
  <si>
    <t>Experiment</t>
  </si>
  <si>
    <t>Clinopyroxene - Normalized wt%</t>
  </si>
  <si>
    <t>Glass - Normalized wt%</t>
  </si>
  <si>
    <t>Phase assemblage</t>
  </si>
  <si>
    <t>Gl, Aug, Mt</t>
  </si>
  <si>
    <t>Gl, Aug, Pig, Fsp, Qtz, Fa</t>
  </si>
  <si>
    <t>Gl, Aug, Fsp, Mt</t>
  </si>
  <si>
    <t>Gl, Aug, Fsp, Qtz, Mt</t>
  </si>
  <si>
    <t>Gl, Aug, Pig, Fsp, Qtz, Mt, Fa</t>
  </si>
  <si>
    <t>Gl, Aug, Pig, Pl</t>
  </si>
  <si>
    <t>Gl, Aug, Pig, Pl, Mt</t>
  </si>
  <si>
    <t>Gl, Aug, Pig, Pl?, Fsp, Qtz, Mt</t>
  </si>
  <si>
    <t>Gl, Aug, Pl, Mt</t>
  </si>
  <si>
    <t>Gl, Aug, Pig, Pl, Fsp, Qtz, Mt</t>
  </si>
  <si>
    <t>Gl, Aug, Pl, Fsp, Qtz, Mt?</t>
  </si>
  <si>
    <t>Gl, Aug, Pl?, Fsp, Qtz, Mt?</t>
  </si>
  <si>
    <t>Gl, Aug, Pl?, Fsp, Qtz, Mt</t>
  </si>
  <si>
    <t>Gl, Aug</t>
  </si>
  <si>
    <t>Gl, Aug, Pig?, Pl, Fsp, Qtz, Mt</t>
  </si>
  <si>
    <t>Gl, Aug, Pig</t>
  </si>
  <si>
    <t>Gl, Aug, Ilm</t>
  </si>
  <si>
    <t>Gl, Aug, Bt</t>
  </si>
  <si>
    <t>Gl, Aug, Sa, Mt</t>
  </si>
  <si>
    <t>Gl, Aug, Sa, Ilm, Bt</t>
  </si>
  <si>
    <t>Gl, Aug, Sa, Ox</t>
  </si>
  <si>
    <t>Gl, Aug, Sa, Qtz, Pg, Ilm, Mt</t>
  </si>
  <si>
    <t>Gl, Aug, Sa, Pl, Qtz, Ox</t>
  </si>
  <si>
    <t>Gl, Aug, Sa, Bt, Mt, Ilm</t>
  </si>
  <si>
    <t>Scaup Lake, Yellowstone</t>
  </si>
  <si>
    <t>Gl, Aug, Fsp, Mt, Ch, Zir, Po</t>
  </si>
  <si>
    <t>???</t>
  </si>
  <si>
    <t>Gl, Mt, Aug, Ap, Fl, Po, Ch</t>
  </si>
  <si>
    <t>Gl, Aug, Fsp, Qtz, Mt, Amp, Ilm, Po, Ch, Zir</t>
  </si>
  <si>
    <t>Gl, Aug, Fsp, Mt, Ch, Zir</t>
  </si>
  <si>
    <t>Gl, Aug, Fsp, Co, Qtz, Ch</t>
  </si>
  <si>
    <t>Gl, Aug, Co, Mt</t>
  </si>
  <si>
    <t>Gl, Aug, Fsp, Amp, Mt, Ch</t>
  </si>
  <si>
    <t xml:space="preserve">Paektu Millenium </t>
  </si>
  <si>
    <t>t [hrs]</t>
  </si>
  <si>
    <t>P2O5</t>
  </si>
  <si>
    <t>Sample</t>
  </si>
  <si>
    <t>CPTXVj9j</t>
  </si>
  <si>
    <t>IB THT-02</t>
  </si>
  <si>
    <t>09_018</t>
  </si>
  <si>
    <t>AB-6202</t>
  </si>
  <si>
    <t>PEK-62</t>
  </si>
  <si>
    <t>bulk composition from Girard and Stix (2009)</t>
  </si>
  <si>
    <t>Iacovino et al., 2015</t>
  </si>
  <si>
    <t>Gl, Aug, Fsp, Amp, Plag</t>
  </si>
  <si>
    <t>Gl, Aug, Amp, Qtz</t>
  </si>
  <si>
    <t>Gl, Aug, Amp</t>
  </si>
  <si>
    <t>Gl, Aug, Ox, Amp, Qtz</t>
  </si>
  <si>
    <t>Gl, Aug, Pl, Tm</t>
  </si>
  <si>
    <t>Gl, Aug, Tm</t>
  </si>
  <si>
    <t>Gl, Aug, Bt, Pl, Tm</t>
  </si>
  <si>
    <t>Gl = glass, Aug = augite, Mt = , Pig = pigeonite, Fsp = k-feldspar, Qtz = quartz, Pl = plagioclase, Sa = sanidine, Amp = amphibole, Bt = biotite, Fa = fayalite, Ch = chevkenite, Zir = zircon, Ap = apatite, Fl = fluorite, Po = pyrrhotite, Mt = magnetite, Ilm = ilmenite, Tm = titanomagnetite, Ox = FeTi oxide (not determined which), Co = Co silicate</t>
  </si>
  <si>
    <t>Brugman and Till (2019) American Mineralogist</t>
  </si>
  <si>
    <t>Supplementary Table 2: Calibration Dataset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</si>
</sst>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Arial"/>
      <family val="2"/>
    </font>
    <font>
      <sz val="8"/>
      <name val="Times New Roman"/>
      <family val="1"/>
    </font>
    <font>
      <sz val="10"/>
      <name val="Verdana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22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/>
    <xf numFmtId="0" fontId="6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7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04">
    <xf numFmtId="0" fontId="0" fillId="0" borderId="0" xfId="0"/>
    <xf numFmtId="0" fontId="8" fillId="0" borderId="0" xfId="0" applyFont="1" applyAlignment="1">
      <alignment horizontal="left"/>
    </xf>
    <xf numFmtId="0" fontId="8" fillId="0" borderId="0" xfId="0" applyFont="1"/>
    <xf numFmtId="0" fontId="10" fillId="0" borderId="0" xfId="0" applyFont="1"/>
    <xf numFmtId="0" fontId="11" fillId="0" borderId="0" xfId="0" applyFont="1"/>
    <xf numFmtId="0" fontId="11" fillId="0" borderId="0" xfId="0" applyFont="1" applyFill="1"/>
    <xf numFmtId="2" fontId="8" fillId="0" borderId="0" xfId="0" applyNumberFormat="1" applyFont="1"/>
    <xf numFmtId="2" fontId="9" fillId="0" borderId="0" xfId="0" applyNumberFormat="1" applyFont="1" applyFill="1"/>
    <xf numFmtId="0" fontId="8" fillId="0" borderId="0" xfId="0" applyFont="1" applyBorder="1"/>
    <xf numFmtId="2" fontId="9" fillId="0" borderId="0" xfId="0" applyNumberFormat="1" applyFont="1" applyFill="1" applyBorder="1"/>
    <xf numFmtId="0" fontId="8" fillId="0" borderId="1" xfId="0" applyFont="1" applyFill="1" applyBorder="1"/>
    <xf numFmtId="0" fontId="9" fillId="0" borderId="1" xfId="0" applyFont="1" applyFill="1" applyBorder="1" applyAlignment="1">
      <alignment horizontal="left"/>
    </xf>
    <xf numFmtId="2" fontId="8" fillId="0" borderId="1" xfId="0" applyNumberFormat="1" applyFont="1" applyBorder="1"/>
    <xf numFmtId="0" fontId="8" fillId="0" borderId="1" xfId="0" applyFont="1" applyBorder="1"/>
    <xf numFmtId="0" fontId="8" fillId="0" borderId="0" xfId="0" applyFont="1" applyFill="1" applyBorder="1"/>
    <xf numFmtId="0" fontId="9" fillId="0" borderId="0" xfId="0" applyFont="1" applyFill="1" applyBorder="1" applyAlignment="1">
      <alignment horizontal="left"/>
    </xf>
    <xf numFmtId="0" fontId="8" fillId="0" borderId="0" xfId="0" applyFont="1" applyFill="1"/>
    <xf numFmtId="0" fontId="13" fillId="0" borderId="0" xfId="0" applyFont="1" applyFill="1"/>
    <xf numFmtId="0" fontId="8" fillId="0" borderId="0" xfId="0" applyNumberFormat="1" applyFont="1"/>
    <xf numFmtId="2" fontId="8" fillId="0" borderId="2" xfId="0" applyNumberFormat="1" applyFont="1" applyBorder="1"/>
    <xf numFmtId="0" fontId="8" fillId="0" borderId="0" xfId="0" applyFont="1" applyBorder="1" applyAlignment="1">
      <alignment horizontal="left"/>
    </xf>
    <xf numFmtId="0" fontId="9" fillId="0" borderId="0" xfId="0" applyFont="1"/>
    <xf numFmtId="0" fontId="9" fillId="0" borderId="0" xfId="0" applyFont="1" applyBorder="1"/>
    <xf numFmtId="0" fontId="9" fillId="0" borderId="1" xfId="0" applyFont="1" applyBorder="1"/>
    <xf numFmtId="0" fontId="11" fillId="0" borderId="0" xfId="0" applyFont="1" applyFill="1" applyBorder="1"/>
    <xf numFmtId="0" fontId="11" fillId="0" borderId="0" xfId="0" applyNumberFormat="1" applyFont="1" applyFill="1"/>
    <xf numFmtId="0" fontId="11" fillId="0" borderId="2" xfId="0" applyNumberFormat="1" applyFont="1" applyFill="1" applyBorder="1"/>
    <xf numFmtId="0" fontId="11" fillId="0" borderId="2" xfId="0" applyFont="1" applyFill="1" applyBorder="1"/>
    <xf numFmtId="0" fontId="8" fillId="0" borderId="1" xfId="0" applyNumberFormat="1" applyFont="1" applyBorder="1"/>
    <xf numFmtId="0" fontId="8" fillId="0" borderId="5" xfId="0" applyFont="1" applyBorder="1" applyAlignment="1">
      <alignment horizontal="right"/>
    </xf>
    <xf numFmtId="1" fontId="9" fillId="0" borderId="5" xfId="0" applyNumberFormat="1" applyFont="1" applyFill="1" applyBorder="1" applyAlignment="1">
      <alignment horizontal="right"/>
    </xf>
    <xf numFmtId="1" fontId="9" fillId="0" borderId="5" xfId="7" applyNumberFormat="1" applyFont="1" applyFill="1" applyBorder="1" applyAlignment="1">
      <alignment horizontal="right"/>
    </xf>
    <xf numFmtId="1" fontId="9" fillId="0" borderId="5" xfId="8" applyNumberFormat="1" applyFont="1" applyFill="1" applyBorder="1" applyAlignment="1">
      <alignment horizontal="right"/>
    </xf>
    <xf numFmtId="0" fontId="8" fillId="0" borderId="5" xfId="0" applyFont="1" applyBorder="1"/>
    <xf numFmtId="0" fontId="9" fillId="0" borderId="3" xfId="0" applyFont="1" applyBorder="1"/>
    <xf numFmtId="0" fontId="9" fillId="0" borderId="5" xfId="0" applyFont="1" applyBorder="1"/>
    <xf numFmtId="0" fontId="8" fillId="0" borderId="6" xfId="0" applyFont="1" applyBorder="1" applyAlignment="1">
      <alignment horizontal="right"/>
    </xf>
    <xf numFmtId="1" fontId="12" fillId="0" borderId="6" xfId="0" applyNumberFormat="1" applyFont="1" applyFill="1" applyBorder="1" applyAlignment="1">
      <alignment horizontal="right"/>
    </xf>
    <xf numFmtId="1" fontId="9" fillId="0" borderId="6" xfId="0" applyNumberFormat="1" applyFont="1" applyFill="1" applyBorder="1" applyAlignment="1">
      <alignment horizontal="right"/>
    </xf>
    <xf numFmtId="1" fontId="9" fillId="0" borderId="6" xfId="8" applyNumberFormat="1" applyFont="1" applyFill="1" applyBorder="1" applyAlignment="1">
      <alignment horizontal="right"/>
    </xf>
    <xf numFmtId="0" fontId="8" fillId="0" borderId="4" xfId="0" applyFont="1" applyBorder="1"/>
    <xf numFmtId="0" fontId="8" fillId="0" borderId="6" xfId="0" applyFont="1" applyBorder="1"/>
    <xf numFmtId="0" fontId="9" fillId="0" borderId="4" xfId="0" applyFont="1" applyBorder="1"/>
    <xf numFmtId="0" fontId="9" fillId="0" borderId="6" xfId="0" applyFont="1" applyBorder="1"/>
    <xf numFmtId="0" fontId="9" fillId="0" borderId="2" xfId="0" applyFont="1" applyBorder="1"/>
    <xf numFmtId="0" fontId="9" fillId="0" borderId="7" xfId="0" applyFont="1" applyBorder="1"/>
    <xf numFmtId="0" fontId="9" fillId="0" borderId="8" xfId="0" applyFont="1" applyBorder="1"/>
    <xf numFmtId="0" fontId="8" fillId="0" borderId="8" xfId="0" applyFont="1" applyBorder="1"/>
    <xf numFmtId="0" fontId="11" fillId="2" borderId="2" xfId="0" applyFont="1" applyFill="1" applyBorder="1"/>
    <xf numFmtId="0" fontId="11" fillId="2" borderId="8" xfId="0" applyFont="1" applyFill="1" applyBorder="1"/>
    <xf numFmtId="0" fontId="11" fillId="3" borderId="2" xfId="0" applyFont="1" applyFill="1" applyBorder="1"/>
    <xf numFmtId="0" fontId="11" fillId="3" borderId="8" xfId="0" applyFont="1" applyFill="1" applyBorder="1"/>
    <xf numFmtId="0" fontId="11" fillId="0" borderId="8" xfId="0" applyFont="1" applyFill="1" applyBorder="1" applyAlignment="1">
      <alignment horizontal="center"/>
    </xf>
    <xf numFmtId="0" fontId="8" fillId="0" borderId="10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8" fillId="0" borderId="11" xfId="0" applyFont="1" applyBorder="1" applyAlignment="1">
      <alignment horizontal="left"/>
    </xf>
    <xf numFmtId="1" fontId="12" fillId="0" borderId="11" xfId="0" applyNumberFormat="1" applyFont="1" applyFill="1" applyBorder="1" applyAlignment="1">
      <alignment horizontal="left"/>
    </xf>
    <xf numFmtId="1" fontId="9" fillId="0" borderId="11" xfId="0" applyNumberFormat="1" applyFont="1" applyFill="1" applyBorder="1" applyAlignment="1">
      <alignment horizontal="left"/>
    </xf>
    <xf numFmtId="1" fontId="9" fillId="0" borderId="11" xfId="8" applyNumberFormat="1" applyFont="1" applyFill="1" applyBorder="1" applyAlignment="1">
      <alignment horizontal="left"/>
    </xf>
    <xf numFmtId="0" fontId="9" fillId="0" borderId="10" xfId="0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11" fillId="0" borderId="7" xfId="0" applyFont="1" applyFill="1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2" fontId="0" fillId="0" borderId="0" xfId="0" applyNumberFormat="1"/>
    <xf numFmtId="2" fontId="0" fillId="0" borderId="0" xfId="0" applyNumberFormat="1" applyBorder="1"/>
    <xf numFmtId="2" fontId="0" fillId="0" borderId="0" xfId="0" applyNumberFormat="1" applyFill="1" applyBorder="1"/>
    <xf numFmtId="0" fontId="14" fillId="0" borderId="0" xfId="0" applyFont="1" applyBorder="1"/>
    <xf numFmtId="0" fontId="11" fillId="0" borderId="0" xfId="0" applyFont="1" applyFill="1" applyBorder="1" applyAlignment="1">
      <alignment horizontal="center"/>
    </xf>
    <xf numFmtId="0" fontId="8" fillId="0" borderId="0" xfId="0" applyFont="1" applyBorder="1" applyAlignment="1">
      <alignment horizontal="right"/>
    </xf>
    <xf numFmtId="1" fontId="12" fillId="0" borderId="0" xfId="0" applyNumberFormat="1" applyFont="1" applyFill="1" applyBorder="1" applyAlignment="1">
      <alignment horizontal="right"/>
    </xf>
    <xf numFmtId="1" fontId="9" fillId="0" borderId="0" xfId="0" applyNumberFormat="1" applyFont="1" applyFill="1" applyBorder="1" applyAlignment="1">
      <alignment horizontal="right"/>
    </xf>
    <xf numFmtId="1" fontId="9" fillId="0" borderId="0" xfId="8" applyNumberFormat="1" applyFont="1" applyFill="1" applyBorder="1" applyAlignment="1">
      <alignment horizontal="right"/>
    </xf>
    <xf numFmtId="0" fontId="8" fillId="0" borderId="1" xfId="0" applyFont="1" applyBorder="1" applyAlignment="1">
      <alignment horizontal="right"/>
    </xf>
    <xf numFmtId="2" fontId="8" fillId="0" borderId="0" xfId="0" applyNumberFormat="1" applyFont="1" applyBorder="1"/>
    <xf numFmtId="3" fontId="9" fillId="0" borderId="0" xfId="0" applyNumberFormat="1" applyFont="1" applyBorder="1" applyAlignment="1">
      <alignment horizontal="right"/>
    </xf>
    <xf numFmtId="0" fontId="9" fillId="0" borderId="1" xfId="0" applyFont="1" applyBorder="1" applyAlignment="1">
      <alignment horizontal="right"/>
    </xf>
    <xf numFmtId="0" fontId="8" fillId="0" borderId="4" xfId="0" applyFont="1" applyBorder="1" applyAlignment="1">
      <alignment horizontal="left"/>
    </xf>
    <xf numFmtId="1" fontId="9" fillId="0" borderId="6" xfId="0" applyNumberFormat="1" applyFont="1" applyFill="1" applyBorder="1" applyAlignment="1">
      <alignment horizontal="left"/>
    </xf>
    <xf numFmtId="0" fontId="8" fillId="0" borderId="4" xfId="0" applyFont="1" applyFill="1" applyBorder="1"/>
    <xf numFmtId="0" fontId="8" fillId="0" borderId="6" xfId="0" applyFont="1" applyFill="1" applyBorder="1"/>
    <xf numFmtId="0" fontId="2" fillId="0" borderId="4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2" fontId="9" fillId="0" borderId="1" xfId="0" applyNumberFormat="1" applyFont="1" applyBorder="1"/>
    <xf numFmtId="2" fontId="1" fillId="0" borderId="1" xfId="0" applyNumberFormat="1" applyFont="1" applyBorder="1"/>
    <xf numFmtId="2" fontId="9" fillId="0" borderId="0" xfId="0" applyNumberFormat="1" applyFont="1"/>
    <xf numFmtId="2" fontId="1" fillId="0" borderId="0" xfId="0" applyNumberFormat="1" applyFont="1"/>
    <xf numFmtId="2" fontId="9" fillId="0" borderId="7" xfId="0" applyNumberFormat="1" applyFont="1" applyBorder="1"/>
    <xf numFmtId="2" fontId="9" fillId="0" borderId="2" xfId="0" applyNumberFormat="1" applyFont="1" applyBorder="1"/>
    <xf numFmtId="2" fontId="1" fillId="0" borderId="2" xfId="0" applyNumberFormat="1" applyFont="1" applyBorder="1"/>
    <xf numFmtId="0" fontId="2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11" fillId="2" borderId="3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1" fillId="3" borderId="3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/>
    </xf>
    <xf numFmtId="0" fontId="11" fillId="0" borderId="10" xfId="0" applyFont="1" applyFill="1" applyBorder="1" applyAlignment="1">
      <alignment horizontal="center" wrapText="1"/>
    </xf>
    <xf numFmtId="0" fontId="11" fillId="0" borderId="9" xfId="0" applyFont="1" applyFill="1" applyBorder="1" applyAlignment="1">
      <alignment horizontal="center" wrapText="1"/>
    </xf>
    <xf numFmtId="0" fontId="11" fillId="0" borderId="3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</cellXfs>
  <cellStyles count="22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10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Hyperlink" xfId="1" builtinId="8" hidden="1"/>
    <cellStyle name="Hyperlink" xfId="3" builtinId="8" hidden="1"/>
    <cellStyle name="Hyperlink" xfId="5" builtinId="8" hidden="1"/>
    <cellStyle name="Hyperlink" xfId="9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Normal" xfId="0" builtinId="0"/>
    <cellStyle name="Normal 2" xfId="11" xr:uid="{00000000-0005-0000-0000-000013000000}"/>
    <cellStyle name="Normal_Experimental" xfId="8" xr:uid="{00000000-0005-0000-0000-000014000000}"/>
    <cellStyle name="Normal_Experimental results ver3" xfId="7" xr:uid="{00000000-0005-0000-0000-000015000000}"/>
  </cellStyles>
  <dxfs count="0"/>
  <tableStyles count="0" defaultTableStyle="TableStyleMedium9" defaultPivotStyle="PivotStyleMedium7"/>
  <colors>
    <mruColors>
      <color rgb="FFF2D3E5"/>
      <color rgb="FFB2E9F5"/>
      <color rgb="FFCEEDF5"/>
      <color rgb="FFFFFD7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C154"/>
  <sheetViews>
    <sheetView tabSelected="1" topLeftCell="A33" workbookViewId="0">
      <selection activeCell="B53" sqref="B53"/>
    </sheetView>
  </sheetViews>
  <sheetFormatPr baseColWidth="10" defaultRowHeight="15"/>
  <cols>
    <col min="1" max="1" width="10.83203125" style="2"/>
    <col min="2" max="3" width="20.33203125" style="2" customWidth="1"/>
    <col min="4" max="6" width="9" style="2" customWidth="1"/>
    <col min="7" max="7" width="33.33203125" style="1" customWidth="1"/>
    <col min="8" max="16384" width="10.83203125" style="2"/>
  </cols>
  <sheetData>
    <row r="1" spans="1:29">
      <c r="A1" s="3" t="s">
        <v>146</v>
      </c>
      <c r="G1" s="91" t="s">
        <v>144</v>
      </c>
      <c r="H1" s="92"/>
      <c r="I1" s="92"/>
      <c r="J1" s="92"/>
    </row>
    <row r="2" spans="1:29">
      <c r="A2" s="3" t="s">
        <v>145</v>
      </c>
      <c r="G2" s="92"/>
      <c r="H2" s="92"/>
      <c r="I2" s="92"/>
      <c r="J2" s="92"/>
    </row>
    <row r="3" spans="1:29">
      <c r="G3" s="92"/>
      <c r="H3" s="92"/>
      <c r="I3" s="92"/>
      <c r="J3" s="92"/>
    </row>
    <row r="4" spans="1:29">
      <c r="G4" s="92"/>
      <c r="H4" s="92"/>
      <c r="I4" s="92"/>
      <c r="J4" s="92"/>
    </row>
    <row r="5" spans="1:29" s="4" customFormat="1">
      <c r="C5" s="3"/>
      <c r="G5" s="54"/>
    </row>
    <row r="6" spans="1:29" s="5" customFormat="1">
      <c r="A6" s="25"/>
      <c r="D6" s="101" t="s">
        <v>72</v>
      </c>
      <c r="E6" s="102"/>
      <c r="F6" s="103"/>
      <c r="G6" s="99" t="s">
        <v>92</v>
      </c>
      <c r="H6" s="93" t="s">
        <v>90</v>
      </c>
      <c r="I6" s="94"/>
      <c r="J6" s="94"/>
      <c r="K6" s="94"/>
      <c r="L6" s="94"/>
      <c r="M6" s="94"/>
      <c r="N6" s="94"/>
      <c r="O6" s="94"/>
      <c r="P6" s="94"/>
      <c r="Q6" s="94"/>
      <c r="R6" s="95"/>
      <c r="S6" s="96" t="s">
        <v>91</v>
      </c>
      <c r="T6" s="97"/>
      <c r="U6" s="97"/>
      <c r="V6" s="97"/>
      <c r="W6" s="97"/>
      <c r="X6" s="97"/>
      <c r="Y6" s="97"/>
      <c r="Z6" s="97"/>
      <c r="AA6" s="97"/>
      <c r="AB6" s="97"/>
      <c r="AC6" s="98"/>
    </row>
    <row r="7" spans="1:29" s="24" customFormat="1">
      <c r="A7" s="26" t="s">
        <v>89</v>
      </c>
      <c r="B7" s="27" t="s">
        <v>1</v>
      </c>
      <c r="C7" s="27" t="s">
        <v>0</v>
      </c>
      <c r="D7" s="62" t="s">
        <v>13</v>
      </c>
      <c r="E7" s="69" t="s">
        <v>14</v>
      </c>
      <c r="F7" s="52" t="s">
        <v>127</v>
      </c>
      <c r="G7" s="100"/>
      <c r="H7" s="48" t="s">
        <v>2</v>
      </c>
      <c r="I7" s="48" t="s">
        <v>3</v>
      </c>
      <c r="J7" s="48" t="s">
        <v>4</v>
      </c>
      <c r="K7" s="48" t="s">
        <v>5</v>
      </c>
      <c r="L7" s="48" t="s">
        <v>6</v>
      </c>
      <c r="M7" s="48" t="s">
        <v>7</v>
      </c>
      <c r="N7" s="48" t="s">
        <v>8</v>
      </c>
      <c r="O7" s="48" t="s">
        <v>9</v>
      </c>
      <c r="P7" s="48" t="s">
        <v>10</v>
      </c>
      <c r="Q7" s="48" t="s">
        <v>11</v>
      </c>
      <c r="R7" s="49" t="s">
        <v>12</v>
      </c>
      <c r="S7" s="50" t="s">
        <v>2</v>
      </c>
      <c r="T7" s="50" t="s">
        <v>3</v>
      </c>
      <c r="U7" s="50" t="s">
        <v>4</v>
      </c>
      <c r="V7" s="50" t="s">
        <v>5</v>
      </c>
      <c r="W7" s="50" t="s">
        <v>6</v>
      </c>
      <c r="X7" s="50" t="s">
        <v>7</v>
      </c>
      <c r="Y7" s="50" t="s">
        <v>8</v>
      </c>
      <c r="Z7" s="50" t="s">
        <v>9</v>
      </c>
      <c r="AA7" s="50" t="s">
        <v>10</v>
      </c>
      <c r="AB7" s="50" t="s">
        <v>11</v>
      </c>
      <c r="AC7" s="51" t="s">
        <v>12</v>
      </c>
    </row>
    <row r="8" spans="1:29">
      <c r="A8" s="2" t="s">
        <v>16</v>
      </c>
      <c r="B8" s="2" t="s">
        <v>17</v>
      </c>
      <c r="C8" s="2" t="s">
        <v>15</v>
      </c>
      <c r="D8" s="29">
        <v>975</v>
      </c>
      <c r="E8" s="74">
        <v>204</v>
      </c>
      <c r="F8" s="36">
        <v>240</v>
      </c>
      <c r="G8" s="53" t="s">
        <v>93</v>
      </c>
      <c r="H8" s="6">
        <v>51.182386788104218</v>
      </c>
      <c r="I8" s="6">
        <v>0.48241222004991019</v>
      </c>
      <c r="J8" s="6">
        <v>2.7497297855769083</v>
      </c>
      <c r="K8" s="6">
        <v>0</v>
      </c>
      <c r="L8" s="6">
        <v>20.859758714415143</v>
      </c>
      <c r="M8" s="6">
        <v>0.643944812677825</v>
      </c>
      <c r="N8" s="6">
        <v>8.5369875860315059</v>
      </c>
      <c r="O8" s="6">
        <v>14.493526775070336</v>
      </c>
      <c r="P8" s="6">
        <v>0.45429799882377253</v>
      </c>
      <c r="Q8" s="6">
        <v>0.59695531925039347</v>
      </c>
      <c r="R8" s="41">
        <v>100</v>
      </c>
      <c r="S8" s="6">
        <v>74.209342812817411</v>
      </c>
      <c r="T8" s="6">
        <v>0.39062820484544192</v>
      </c>
      <c r="U8" s="6">
        <v>11.708830037546706</v>
      </c>
      <c r="V8" s="6">
        <v>0</v>
      </c>
      <c r="W8" s="6">
        <v>3.8155837338807896</v>
      </c>
      <c r="X8" s="6">
        <v>7.7958705838812536E-2</v>
      </c>
      <c r="Y8" s="6">
        <v>0.18583218702305379</v>
      </c>
      <c r="Z8" s="6">
        <v>1.0991676717881744</v>
      </c>
      <c r="AA8" s="6">
        <v>2.4297074341386486</v>
      </c>
      <c r="AB8" s="6">
        <v>6.0829492121209645</v>
      </c>
      <c r="AC8" s="41">
        <v>100</v>
      </c>
    </row>
    <row r="9" spans="1:29">
      <c r="A9" s="2" t="s">
        <v>18</v>
      </c>
      <c r="B9" s="2" t="s">
        <v>17</v>
      </c>
      <c r="C9" s="2" t="s">
        <v>15</v>
      </c>
      <c r="D9" s="29">
        <v>950</v>
      </c>
      <c r="E9" s="70">
        <v>204</v>
      </c>
      <c r="F9" s="36">
        <v>336</v>
      </c>
      <c r="G9" s="55" t="s">
        <v>94</v>
      </c>
      <c r="H9" s="6">
        <v>50.337208472722082</v>
      </c>
      <c r="I9" s="6">
        <v>0.50715044472278159</v>
      </c>
      <c r="J9" s="6">
        <v>3.7236614716281138</v>
      </c>
      <c r="K9" s="6">
        <v>0</v>
      </c>
      <c r="L9" s="6">
        <v>19.603673521158026</v>
      </c>
      <c r="M9" s="6">
        <v>0.66847145371236505</v>
      </c>
      <c r="N9" s="6">
        <v>7.9986682098520765</v>
      </c>
      <c r="O9" s="6">
        <v>16.337319455234415</v>
      </c>
      <c r="P9" s="6">
        <v>0.37803418261379673</v>
      </c>
      <c r="Q9" s="6">
        <v>0.44581278835634908</v>
      </c>
      <c r="R9" s="41">
        <v>99.999999999999986</v>
      </c>
      <c r="S9" s="6">
        <v>74.572551009659847</v>
      </c>
      <c r="T9" s="6">
        <v>0.39216562528519233</v>
      </c>
      <c r="U9" s="6">
        <v>12.358204351711453</v>
      </c>
      <c r="V9" s="6">
        <v>0</v>
      </c>
      <c r="W9" s="6">
        <v>3.0399743843532936</v>
      </c>
      <c r="X9" s="6">
        <v>9.2666735653400834E-3</v>
      </c>
      <c r="Y9" s="6">
        <v>0.10816735325360606</v>
      </c>
      <c r="Z9" s="6">
        <v>0.99230910237139913</v>
      </c>
      <c r="AA9" s="6">
        <v>2.2804778189380204</v>
      </c>
      <c r="AB9" s="6">
        <v>6.2468836808618402</v>
      </c>
      <c r="AC9" s="41">
        <v>99.999999999999986</v>
      </c>
    </row>
    <row r="10" spans="1:29">
      <c r="A10" s="2" t="s">
        <v>19</v>
      </c>
      <c r="B10" s="2" t="s">
        <v>17</v>
      </c>
      <c r="C10" s="2" t="s">
        <v>15</v>
      </c>
      <c r="D10" s="29">
        <v>950</v>
      </c>
      <c r="E10" s="70">
        <v>204</v>
      </c>
      <c r="F10" s="36">
        <v>336</v>
      </c>
      <c r="G10" s="55" t="s">
        <v>95</v>
      </c>
      <c r="H10" s="6">
        <v>50.411923148167837</v>
      </c>
      <c r="I10" s="6">
        <v>0.16509316983947198</v>
      </c>
      <c r="J10" s="6">
        <v>1.6813995366054375</v>
      </c>
      <c r="K10" s="6">
        <v>0</v>
      </c>
      <c r="L10" s="6">
        <v>20.185803202058455</v>
      </c>
      <c r="M10" s="6">
        <v>0.68851241032991317</v>
      </c>
      <c r="N10" s="6">
        <v>6.4064450106131332</v>
      </c>
      <c r="O10" s="6">
        <v>19.891753135606173</v>
      </c>
      <c r="P10" s="6">
        <v>0.3729020464062629</v>
      </c>
      <c r="Q10" s="6">
        <v>0.19616834037332723</v>
      </c>
      <c r="R10" s="41">
        <v>100</v>
      </c>
      <c r="S10" s="6">
        <v>75.540043172755205</v>
      </c>
      <c r="T10" s="6">
        <v>0.25382136008599177</v>
      </c>
      <c r="U10" s="6">
        <v>12.32850965492749</v>
      </c>
      <c r="V10" s="6">
        <v>0</v>
      </c>
      <c r="W10" s="6">
        <v>2.1383245919293552</v>
      </c>
      <c r="X10" s="6">
        <v>0</v>
      </c>
      <c r="Y10" s="6">
        <v>0.21625335755122299</v>
      </c>
      <c r="Z10" s="6">
        <v>0.99104255062162061</v>
      </c>
      <c r="AA10" s="6">
        <v>2.3947567247546764</v>
      </c>
      <c r="AB10" s="6">
        <v>6.1372485873744456</v>
      </c>
      <c r="AC10" s="41">
        <v>100</v>
      </c>
    </row>
    <row r="11" spans="1:29">
      <c r="A11" s="2" t="s">
        <v>20</v>
      </c>
      <c r="B11" s="2" t="s">
        <v>17</v>
      </c>
      <c r="C11" s="2" t="s">
        <v>15</v>
      </c>
      <c r="D11" s="29">
        <v>925</v>
      </c>
      <c r="E11" s="70">
        <v>200</v>
      </c>
      <c r="F11" s="36">
        <v>504</v>
      </c>
      <c r="G11" s="55" t="s">
        <v>96</v>
      </c>
      <c r="H11" s="6">
        <v>53.672478565455876</v>
      </c>
      <c r="I11" s="6">
        <v>0.38668197657903475</v>
      </c>
      <c r="J11" s="6">
        <v>4.5314606696619677</v>
      </c>
      <c r="K11" s="6">
        <v>0</v>
      </c>
      <c r="L11" s="6">
        <v>18.048726329981953</v>
      </c>
      <c r="M11" s="6">
        <v>0.44159361784698348</v>
      </c>
      <c r="N11" s="6">
        <v>4.715099601115436</v>
      </c>
      <c r="O11" s="6">
        <v>15.860562439237119</v>
      </c>
      <c r="P11" s="6">
        <v>0.70324908880682702</v>
      </c>
      <c r="Q11" s="6">
        <v>1.6401477113147984</v>
      </c>
      <c r="R11" s="41">
        <v>99.999999999999972</v>
      </c>
      <c r="S11" s="6">
        <v>74.334878945785022</v>
      </c>
      <c r="T11" s="6">
        <v>0.45327049749672244</v>
      </c>
      <c r="U11" s="6">
        <v>12.174027929969808</v>
      </c>
      <c r="V11" s="6">
        <v>0</v>
      </c>
      <c r="W11" s="6">
        <v>3.5412459864969095</v>
      </c>
      <c r="X11" s="6">
        <v>7.1111516957569273E-2</v>
      </c>
      <c r="Y11" s="6">
        <v>0.10865757842171794</v>
      </c>
      <c r="Z11" s="6">
        <v>0.8837233356775227</v>
      </c>
      <c r="AA11" s="6">
        <v>2.3302822678144599</v>
      </c>
      <c r="AB11" s="6">
        <v>6.1028019413802657</v>
      </c>
      <c r="AC11" s="41">
        <v>99.999999999999972</v>
      </c>
    </row>
    <row r="12" spans="1:29">
      <c r="A12" s="2" t="s">
        <v>21</v>
      </c>
      <c r="B12" s="2" t="s">
        <v>17</v>
      </c>
      <c r="C12" s="2" t="s">
        <v>15</v>
      </c>
      <c r="D12" s="29">
        <v>925</v>
      </c>
      <c r="E12" s="70">
        <v>200</v>
      </c>
      <c r="F12" s="36">
        <v>504</v>
      </c>
      <c r="G12" s="55" t="s">
        <v>96</v>
      </c>
      <c r="H12" s="6">
        <v>47.452259106622584</v>
      </c>
      <c r="I12" s="6">
        <v>0.53761655319555768</v>
      </c>
      <c r="J12" s="6">
        <v>1.9519043521579638</v>
      </c>
      <c r="K12" s="6">
        <v>0</v>
      </c>
      <c r="L12" s="6">
        <v>24.462861484735495</v>
      </c>
      <c r="M12" s="6">
        <v>0.56800970165401121</v>
      </c>
      <c r="N12" s="6">
        <v>3.7566736611163942</v>
      </c>
      <c r="O12" s="6">
        <v>21.089624564104888</v>
      </c>
      <c r="P12" s="6">
        <v>2.4354774592535561E-2</v>
      </c>
      <c r="Q12" s="6">
        <v>0.15669580182056972</v>
      </c>
      <c r="R12" s="41">
        <v>100.00000000000001</v>
      </c>
      <c r="S12" s="6">
        <v>74.73129773737503</v>
      </c>
      <c r="T12" s="6">
        <v>0.37497277288194181</v>
      </c>
      <c r="U12" s="6">
        <v>12.359954744229208</v>
      </c>
      <c r="V12" s="6">
        <v>0</v>
      </c>
      <c r="W12" s="6">
        <v>2.9551011605287534</v>
      </c>
      <c r="X12" s="6">
        <v>5.111440873164471E-2</v>
      </c>
      <c r="Y12" s="6">
        <v>0.12307347522347004</v>
      </c>
      <c r="Z12" s="6">
        <v>0.88750022065359357</v>
      </c>
      <c r="AA12" s="6">
        <v>2.401839067968464</v>
      </c>
      <c r="AB12" s="6">
        <v>6.1151464124078938</v>
      </c>
      <c r="AC12" s="41">
        <v>100.00000000000001</v>
      </c>
    </row>
    <row r="13" spans="1:29">
      <c r="A13" s="2" t="s">
        <v>22</v>
      </c>
      <c r="B13" s="2" t="s">
        <v>17</v>
      </c>
      <c r="C13" s="2" t="s">
        <v>15</v>
      </c>
      <c r="D13" s="29">
        <v>925</v>
      </c>
      <c r="E13" s="70">
        <v>200</v>
      </c>
      <c r="F13" s="36">
        <v>504</v>
      </c>
      <c r="G13" s="55" t="s">
        <v>93</v>
      </c>
      <c r="H13" s="6">
        <v>49.425094892881745</v>
      </c>
      <c r="I13" s="6">
        <v>0.71647530061600939</v>
      </c>
      <c r="J13" s="6">
        <v>2.2455544336637474</v>
      </c>
      <c r="K13" s="6">
        <v>0</v>
      </c>
      <c r="L13" s="6">
        <v>15.399831144635613</v>
      </c>
      <c r="M13" s="6">
        <v>0.44100098751136035</v>
      </c>
      <c r="N13" s="6">
        <v>11.090993271002771</v>
      </c>
      <c r="O13" s="6">
        <v>20.151082177286025</v>
      </c>
      <c r="P13" s="6">
        <v>0.335995949085165</v>
      </c>
      <c r="Q13" s="6">
        <v>0.19397184331755396</v>
      </c>
      <c r="R13" s="41">
        <v>100.00000000000001</v>
      </c>
      <c r="S13" s="6">
        <v>75.813943986196264</v>
      </c>
      <c r="T13" s="6">
        <v>0.24172836946872489</v>
      </c>
      <c r="U13" s="6">
        <v>12.409436213937537</v>
      </c>
      <c r="V13" s="6">
        <v>0</v>
      </c>
      <c r="W13" s="6">
        <v>1.7334777933359351</v>
      </c>
      <c r="X13" s="6">
        <v>2.7709912071511581E-2</v>
      </c>
      <c r="Y13" s="6">
        <v>0.14672328818970726</v>
      </c>
      <c r="Z13" s="6">
        <v>1.0332896248729986</v>
      </c>
      <c r="AA13" s="6">
        <v>2.3506592260315564</v>
      </c>
      <c r="AB13" s="6">
        <v>6.2430315858957819</v>
      </c>
      <c r="AC13" s="41">
        <v>100.00000000000001</v>
      </c>
    </row>
    <row r="14" spans="1:29">
      <c r="A14" s="2" t="s">
        <v>23</v>
      </c>
      <c r="B14" s="2" t="s">
        <v>17</v>
      </c>
      <c r="C14" s="2" t="s">
        <v>15</v>
      </c>
      <c r="D14" s="29">
        <v>900</v>
      </c>
      <c r="E14" s="70">
        <v>200</v>
      </c>
      <c r="F14" s="36">
        <v>168</v>
      </c>
      <c r="G14" s="55" t="s">
        <v>97</v>
      </c>
      <c r="H14" s="6">
        <v>48.311456633050121</v>
      </c>
      <c r="I14" s="6">
        <v>0.50953621927517567</v>
      </c>
      <c r="J14" s="6">
        <v>4.9072917456529295</v>
      </c>
      <c r="K14" s="6">
        <v>0</v>
      </c>
      <c r="L14" s="6">
        <v>26.185691879746663</v>
      </c>
      <c r="M14" s="6">
        <v>0.67725315379672835</v>
      </c>
      <c r="N14" s="6">
        <v>5.1290851694729245</v>
      </c>
      <c r="O14" s="6">
        <v>13.280467412430013</v>
      </c>
      <c r="P14" s="6">
        <v>0.41585019814743135</v>
      </c>
      <c r="Q14" s="6">
        <v>0.58336758842803049</v>
      </c>
      <c r="R14" s="41">
        <v>100</v>
      </c>
      <c r="S14" s="6">
        <v>75.290310188215742</v>
      </c>
      <c r="T14" s="6">
        <v>0.3179978921455886</v>
      </c>
      <c r="U14" s="6">
        <v>12.208571435792583</v>
      </c>
      <c r="V14" s="6">
        <v>0</v>
      </c>
      <c r="W14" s="6">
        <v>2.9467501383753349</v>
      </c>
      <c r="X14" s="6">
        <v>8.059889350280415E-2</v>
      </c>
      <c r="Y14" s="6">
        <v>6.5889405883289578E-2</v>
      </c>
      <c r="Z14" s="6">
        <v>0.85969625666286742</v>
      </c>
      <c r="AA14" s="6">
        <v>2.2936438332621449</v>
      </c>
      <c r="AB14" s="6">
        <v>5.9365419561596617</v>
      </c>
      <c r="AC14" s="41">
        <v>100</v>
      </c>
    </row>
    <row r="15" spans="1:29">
      <c r="A15" s="2" t="s">
        <v>24</v>
      </c>
      <c r="B15" s="2" t="s">
        <v>17</v>
      </c>
      <c r="C15" s="2" t="s">
        <v>15</v>
      </c>
      <c r="D15" s="29">
        <v>875</v>
      </c>
      <c r="E15" s="70">
        <v>200</v>
      </c>
      <c r="F15" s="36">
        <v>504</v>
      </c>
      <c r="G15" s="55" t="s">
        <v>94</v>
      </c>
      <c r="H15" s="6">
        <v>49.222366876448632</v>
      </c>
      <c r="I15" s="6">
        <v>0.5571520849206969</v>
      </c>
      <c r="J15" s="6">
        <v>4.6626990078853225</v>
      </c>
      <c r="K15" s="6">
        <v>0</v>
      </c>
      <c r="L15" s="6">
        <v>27.5570300954118</v>
      </c>
      <c r="M15" s="6">
        <v>0.73313695022228087</v>
      </c>
      <c r="N15" s="6">
        <v>4.0253538195715173</v>
      </c>
      <c r="O15" s="6">
        <v>12.229248284647522</v>
      </c>
      <c r="P15" s="6">
        <v>0.40096551696554106</v>
      </c>
      <c r="Q15" s="6">
        <v>0.61204736392670234</v>
      </c>
      <c r="R15" s="41">
        <v>100.00000000000001</v>
      </c>
      <c r="S15" s="6">
        <v>76.936237561199334</v>
      </c>
      <c r="T15" s="6">
        <v>0.40958142865333913</v>
      </c>
      <c r="U15" s="6">
        <v>12.251975378798404</v>
      </c>
      <c r="V15" s="6">
        <v>0</v>
      </c>
      <c r="W15" s="6">
        <v>1.6240134817561975</v>
      </c>
      <c r="X15" s="6">
        <v>0</v>
      </c>
      <c r="Y15" s="6">
        <v>1.1592568656273958E-2</v>
      </c>
      <c r="Z15" s="6">
        <v>0.68895893368929029</v>
      </c>
      <c r="AA15" s="6">
        <v>2.333539875964683</v>
      </c>
      <c r="AB15" s="6">
        <v>5.7441007712824907</v>
      </c>
      <c r="AC15" s="41">
        <v>100.00000000000001</v>
      </c>
    </row>
    <row r="16" spans="1:29">
      <c r="A16" s="2" t="s">
        <v>25</v>
      </c>
      <c r="B16" s="2" t="s">
        <v>17</v>
      </c>
      <c r="C16" s="2" t="s">
        <v>15</v>
      </c>
      <c r="D16" s="30">
        <v>875</v>
      </c>
      <c r="E16" s="71">
        <v>200</v>
      </c>
      <c r="F16" s="37">
        <v>504</v>
      </c>
      <c r="G16" s="56" t="s">
        <v>96</v>
      </c>
      <c r="H16" s="6">
        <v>50.432036617278186</v>
      </c>
      <c r="I16" s="6">
        <v>0.87557624847034843</v>
      </c>
      <c r="J16" s="6">
        <v>5.4198052292726722</v>
      </c>
      <c r="K16" s="6">
        <v>0</v>
      </c>
      <c r="L16" s="6">
        <v>20.223236403364616</v>
      </c>
      <c r="M16" s="6">
        <v>0.5454361266049772</v>
      </c>
      <c r="N16" s="6">
        <v>5.8069650147125298</v>
      </c>
      <c r="O16" s="6">
        <v>15.209453591761513</v>
      </c>
      <c r="P16" s="6">
        <v>0.55023353644228534</v>
      </c>
      <c r="Q16" s="6">
        <v>0.93725723209288225</v>
      </c>
      <c r="R16" s="41">
        <v>100.00000000000003</v>
      </c>
      <c r="S16" s="6">
        <v>76.853966355904433</v>
      </c>
      <c r="T16" s="6">
        <v>0.23416686407045526</v>
      </c>
      <c r="U16" s="6">
        <v>12.19756657916</v>
      </c>
      <c r="V16" s="6">
        <v>0</v>
      </c>
      <c r="W16" s="6">
        <v>1.6901144509308266</v>
      </c>
      <c r="X16" s="6">
        <v>0.161113941466802</v>
      </c>
      <c r="Y16" s="6">
        <v>6.0924758329087801E-2</v>
      </c>
      <c r="Z16" s="6">
        <v>0.83698530342314392</v>
      </c>
      <c r="AA16" s="6">
        <v>2.2427571738700118</v>
      </c>
      <c r="AB16" s="6">
        <v>5.7224045728452433</v>
      </c>
      <c r="AC16" s="41">
        <v>100.00000000000003</v>
      </c>
    </row>
    <row r="17" spans="1:29">
      <c r="A17" s="2" t="s">
        <v>26</v>
      </c>
      <c r="B17" s="2" t="s">
        <v>17</v>
      </c>
      <c r="C17" s="2" t="s">
        <v>15</v>
      </c>
      <c r="D17" s="30">
        <v>875</v>
      </c>
      <c r="E17" s="71">
        <v>200</v>
      </c>
      <c r="F17" s="37">
        <v>504</v>
      </c>
      <c r="G17" s="56" t="s">
        <v>95</v>
      </c>
      <c r="H17" s="6">
        <v>54.53308791723471</v>
      </c>
      <c r="I17" s="6">
        <v>0.41853985376462133</v>
      </c>
      <c r="J17" s="6">
        <v>3.9545005712785604</v>
      </c>
      <c r="K17" s="6">
        <v>0</v>
      </c>
      <c r="L17" s="6">
        <v>12.961211727071046</v>
      </c>
      <c r="M17" s="6">
        <v>0.44747667900707905</v>
      </c>
      <c r="N17" s="6">
        <v>7.390524830480917</v>
      </c>
      <c r="O17" s="6">
        <v>18.67061639415337</v>
      </c>
      <c r="P17" s="6">
        <v>0.55427444639676859</v>
      </c>
      <c r="Q17" s="6">
        <v>1.0697675806129239</v>
      </c>
      <c r="R17" s="41">
        <v>99.999999999999986</v>
      </c>
      <c r="S17" s="6">
        <v>77.117012083471067</v>
      </c>
      <c r="T17" s="6">
        <v>0.17037547403159856</v>
      </c>
      <c r="U17" s="6">
        <v>12.163887486882025</v>
      </c>
      <c r="V17" s="6">
        <v>0</v>
      </c>
      <c r="W17" s="6">
        <v>1.6025571255219979</v>
      </c>
      <c r="X17" s="6">
        <v>0.12990149052594921</v>
      </c>
      <c r="Y17" s="6">
        <v>0.10947465832516175</v>
      </c>
      <c r="Z17" s="6">
        <v>0.77411872267246751</v>
      </c>
      <c r="AA17" s="6">
        <v>2.1983270753484332</v>
      </c>
      <c r="AB17" s="6">
        <v>5.7343458832212946</v>
      </c>
      <c r="AC17" s="41">
        <v>99.999999999999986</v>
      </c>
    </row>
    <row r="18" spans="1:29">
      <c r="A18" s="2" t="s">
        <v>27</v>
      </c>
      <c r="B18" s="2" t="s">
        <v>17</v>
      </c>
      <c r="C18" s="2" t="s">
        <v>15</v>
      </c>
      <c r="D18" s="30">
        <v>825</v>
      </c>
      <c r="E18" s="71">
        <v>200</v>
      </c>
      <c r="F18" s="37">
        <v>624</v>
      </c>
      <c r="G18" s="56" t="s">
        <v>96</v>
      </c>
      <c r="H18" s="6">
        <v>56.328500550595919</v>
      </c>
      <c r="I18" s="6">
        <v>0.40563273831050367</v>
      </c>
      <c r="J18" s="6">
        <v>4.3991799981308182</v>
      </c>
      <c r="K18" s="6">
        <v>0</v>
      </c>
      <c r="L18" s="6">
        <v>12.630893509469846</v>
      </c>
      <c r="M18" s="6">
        <v>0.40126454203017514</v>
      </c>
      <c r="N18" s="6">
        <v>6.95518433788303</v>
      </c>
      <c r="O18" s="6">
        <v>16.537381601563613</v>
      </c>
      <c r="P18" s="6">
        <v>0.80049736486019762</v>
      </c>
      <c r="Q18" s="6">
        <v>1.5414653571559185</v>
      </c>
      <c r="R18" s="41">
        <v>99.999999999999986</v>
      </c>
      <c r="S18" s="6">
        <v>76.958293781408798</v>
      </c>
      <c r="T18" s="6">
        <v>0.19471008019716429</v>
      </c>
      <c r="U18" s="6">
        <v>12.073475969982931</v>
      </c>
      <c r="V18" s="6">
        <v>0</v>
      </c>
      <c r="W18" s="6">
        <v>1.2300315286266568</v>
      </c>
      <c r="X18" s="6">
        <v>4.7848378472865959E-2</v>
      </c>
      <c r="Y18" s="6">
        <v>0.10882483190579623</v>
      </c>
      <c r="Z18" s="6">
        <v>0.89789123213702993</v>
      </c>
      <c r="AA18" s="6">
        <v>2.507289579543861</v>
      </c>
      <c r="AB18" s="6">
        <v>5.9816346177248798</v>
      </c>
      <c r="AC18" s="41">
        <v>99.999999999999986</v>
      </c>
    </row>
    <row r="19" spans="1:29">
      <c r="A19" s="2" t="s">
        <v>28</v>
      </c>
      <c r="B19" s="2" t="s">
        <v>17</v>
      </c>
      <c r="C19" s="2" t="s">
        <v>15</v>
      </c>
      <c r="D19" s="30">
        <v>825</v>
      </c>
      <c r="E19" s="71">
        <v>200</v>
      </c>
      <c r="F19" s="37">
        <v>624</v>
      </c>
      <c r="G19" s="56" t="s">
        <v>96</v>
      </c>
      <c r="H19" s="6">
        <v>58.120141944661995</v>
      </c>
      <c r="I19" s="6">
        <v>0.38097109415335351</v>
      </c>
      <c r="J19" s="6">
        <v>5.7241975402924767</v>
      </c>
      <c r="K19" s="6">
        <v>0</v>
      </c>
      <c r="L19" s="6">
        <v>12.715225962435998</v>
      </c>
      <c r="M19" s="6">
        <v>0.67558744513936098</v>
      </c>
      <c r="N19" s="6">
        <v>6.0968274850692517</v>
      </c>
      <c r="O19" s="6">
        <v>13.96343569213273</v>
      </c>
      <c r="P19" s="6">
        <v>1.2585062457549334</v>
      </c>
      <c r="Q19" s="6">
        <v>1.0651065903598984</v>
      </c>
      <c r="R19" s="41">
        <v>99.999999999999986</v>
      </c>
      <c r="S19" s="6">
        <v>76.603036907844526</v>
      </c>
      <c r="T19" s="6">
        <v>0.16912944381898024</v>
      </c>
      <c r="U19" s="6">
        <v>12.654352757254305</v>
      </c>
      <c r="V19" s="6">
        <v>0</v>
      </c>
      <c r="W19" s="6">
        <v>0.97788142687879021</v>
      </c>
      <c r="X19" s="6">
        <v>0</v>
      </c>
      <c r="Y19" s="6">
        <v>5.7760490601945089E-2</v>
      </c>
      <c r="Z19" s="6">
        <v>0.9530743735902385</v>
      </c>
      <c r="AA19" s="6">
        <v>2.7819638658254391</v>
      </c>
      <c r="AB19" s="6">
        <v>5.8028007341857641</v>
      </c>
      <c r="AC19" s="41">
        <v>99.999999999999986</v>
      </c>
    </row>
    <row r="20" spans="1:29">
      <c r="A20" s="7" t="s">
        <v>30</v>
      </c>
      <c r="B20" s="2" t="s">
        <v>17</v>
      </c>
      <c r="C20" s="2" t="s">
        <v>29</v>
      </c>
      <c r="D20" s="30">
        <v>1000</v>
      </c>
      <c r="E20" s="72">
        <v>200</v>
      </c>
      <c r="F20" s="38">
        <v>168</v>
      </c>
      <c r="G20" s="57" t="s">
        <v>98</v>
      </c>
      <c r="H20" s="6">
        <v>50.365889355059025</v>
      </c>
      <c r="I20" s="6">
        <v>0.57566591862620731</v>
      </c>
      <c r="J20" s="6">
        <v>2.9368718899404818</v>
      </c>
      <c r="K20" s="6">
        <v>0</v>
      </c>
      <c r="L20" s="6">
        <v>19.075031710410769</v>
      </c>
      <c r="M20" s="6">
        <v>0.36101083032490972</v>
      </c>
      <c r="N20" s="6">
        <v>12.293882329983411</v>
      </c>
      <c r="O20" s="6">
        <v>14.108693531076202</v>
      </c>
      <c r="P20" s="6">
        <v>0.28295443457898323</v>
      </c>
      <c r="Q20" s="6">
        <v>0</v>
      </c>
      <c r="R20" s="41">
        <v>99.999999999999972</v>
      </c>
      <c r="S20" s="6">
        <v>72.421128182045848</v>
      </c>
      <c r="T20" s="6">
        <v>0.63924722804079037</v>
      </c>
      <c r="U20" s="6">
        <v>12.934963207341902</v>
      </c>
      <c r="V20" s="6">
        <v>0</v>
      </c>
      <c r="W20" s="6">
        <v>3.473643670612228</v>
      </c>
      <c r="X20" s="6">
        <v>6.0719462143568791E-2</v>
      </c>
      <c r="Y20" s="6">
        <v>0.31965473305593406</v>
      </c>
      <c r="Z20" s="6">
        <v>1.6146298303589344</v>
      </c>
      <c r="AA20" s="6">
        <v>2.8145549455118135</v>
      </c>
      <c r="AB20" s="6">
        <v>5.7214587408889681</v>
      </c>
      <c r="AC20" s="41">
        <v>99.999999999999972</v>
      </c>
    </row>
    <row r="21" spans="1:29">
      <c r="A21" s="7" t="s">
        <v>31</v>
      </c>
      <c r="B21" s="2" t="s">
        <v>17</v>
      </c>
      <c r="C21" s="2" t="s">
        <v>29</v>
      </c>
      <c r="D21" s="30">
        <v>1000</v>
      </c>
      <c r="E21" s="72">
        <v>200</v>
      </c>
      <c r="F21" s="38">
        <v>168</v>
      </c>
      <c r="G21" s="57" t="s">
        <v>99</v>
      </c>
      <c r="H21" s="6">
        <v>51.67523286294562</v>
      </c>
      <c r="I21" s="6">
        <v>0.5642534234717641</v>
      </c>
      <c r="J21" s="6">
        <v>3.0321587377353669</v>
      </c>
      <c r="K21" s="6">
        <v>0</v>
      </c>
      <c r="L21" s="6">
        <v>10.300091063074506</v>
      </c>
      <c r="M21" s="6">
        <v>0.46676859816821215</v>
      </c>
      <c r="N21" s="6">
        <v>14.462444839974275</v>
      </c>
      <c r="O21" s="6">
        <v>18.772200969022336</v>
      </c>
      <c r="P21" s="6">
        <v>0.43360058629922776</v>
      </c>
      <c r="Q21" s="6">
        <v>0.29324891930871511</v>
      </c>
      <c r="R21" s="41">
        <v>100.00000000000001</v>
      </c>
      <c r="S21" s="6">
        <v>72.285002258298292</v>
      </c>
      <c r="T21" s="6">
        <v>0.65487864307308663</v>
      </c>
      <c r="U21" s="6">
        <v>12.946807909582486</v>
      </c>
      <c r="V21" s="6">
        <v>0</v>
      </c>
      <c r="W21" s="6">
        <v>3.5078900027647859</v>
      </c>
      <c r="X21" s="6">
        <v>3.9716630090740911E-2</v>
      </c>
      <c r="Y21" s="6">
        <v>0.40787552692233675</v>
      </c>
      <c r="Z21" s="6">
        <v>1.747910614403118</v>
      </c>
      <c r="AA21" s="6">
        <v>2.9158068733172118</v>
      </c>
      <c r="AB21" s="6">
        <v>5.4941115415479533</v>
      </c>
      <c r="AC21" s="41">
        <v>100.00000000000001</v>
      </c>
    </row>
    <row r="22" spans="1:29">
      <c r="A22" s="7" t="s">
        <v>32</v>
      </c>
      <c r="B22" s="2" t="s">
        <v>17</v>
      </c>
      <c r="C22" s="2" t="s">
        <v>29</v>
      </c>
      <c r="D22" s="31">
        <v>975</v>
      </c>
      <c r="E22" s="72">
        <v>204</v>
      </c>
      <c r="F22" s="38">
        <v>240</v>
      </c>
      <c r="G22" s="57" t="s">
        <v>99</v>
      </c>
      <c r="H22" s="6">
        <v>51.455454278153482</v>
      </c>
      <c r="I22" s="6">
        <v>0.82328726845045574</v>
      </c>
      <c r="J22" s="6">
        <v>2.8423012839360973</v>
      </c>
      <c r="K22" s="6">
        <v>0</v>
      </c>
      <c r="L22" s="6">
        <v>18.582769773596002</v>
      </c>
      <c r="M22" s="6">
        <v>0.5194550622365971</v>
      </c>
      <c r="N22" s="6">
        <v>10.095070077428208</v>
      </c>
      <c r="O22" s="6">
        <v>15.49544251690679</v>
      </c>
      <c r="P22" s="6">
        <v>0.18621973929236499</v>
      </c>
      <c r="Q22" s="6">
        <v>0</v>
      </c>
      <c r="R22" s="41">
        <v>100.00000000000004</v>
      </c>
      <c r="S22" s="6">
        <v>73.406653606369005</v>
      </c>
      <c r="T22" s="6">
        <v>0.52018887810454995</v>
      </c>
      <c r="U22" s="6">
        <v>12.944700158986302</v>
      </c>
      <c r="V22" s="6">
        <v>0</v>
      </c>
      <c r="W22" s="6">
        <v>2.8842663109819648</v>
      </c>
      <c r="X22" s="6">
        <v>8.6726728157247579E-2</v>
      </c>
      <c r="Y22" s="6">
        <v>0.25506404111016506</v>
      </c>
      <c r="Z22" s="6">
        <v>1.2473719624387427</v>
      </c>
      <c r="AA22" s="6">
        <v>2.6435027003852603</v>
      </c>
      <c r="AB22" s="6">
        <v>6.0115256134667954</v>
      </c>
      <c r="AC22" s="41">
        <v>100.00000000000004</v>
      </c>
    </row>
    <row r="23" spans="1:29">
      <c r="A23" s="7" t="s">
        <v>33</v>
      </c>
      <c r="B23" s="2" t="s">
        <v>17</v>
      </c>
      <c r="C23" s="2" t="s">
        <v>29</v>
      </c>
      <c r="D23" s="31">
        <v>950</v>
      </c>
      <c r="E23" s="72">
        <v>204</v>
      </c>
      <c r="F23" s="38">
        <v>336</v>
      </c>
      <c r="G23" s="57" t="s">
        <v>100</v>
      </c>
      <c r="H23" s="6">
        <v>49.269042341711042</v>
      </c>
      <c r="I23" s="6">
        <v>1.5692808314962903</v>
      </c>
      <c r="J23" s="6">
        <v>6.3391767841872948</v>
      </c>
      <c r="K23" s="6">
        <v>0</v>
      </c>
      <c r="L23" s="6">
        <v>15.30003699147993</v>
      </c>
      <c r="M23" s="6">
        <v>0.29863853309233734</v>
      </c>
      <c r="N23" s="6">
        <v>8.9826140044329623</v>
      </c>
      <c r="O23" s="6">
        <v>16.728770248825345</v>
      </c>
      <c r="P23" s="6">
        <v>0.65842829316900697</v>
      </c>
      <c r="Q23" s="6">
        <v>0.85401197160578113</v>
      </c>
      <c r="R23" s="41">
        <v>100.00000000000003</v>
      </c>
      <c r="S23" s="6">
        <v>74.577041568669813</v>
      </c>
      <c r="T23" s="6">
        <v>0.46181412032272329</v>
      </c>
      <c r="U23" s="6">
        <v>12.604832750132445</v>
      </c>
      <c r="V23" s="6">
        <v>0</v>
      </c>
      <c r="W23" s="6">
        <v>2.3490904428165065</v>
      </c>
      <c r="X23" s="6">
        <v>8.2367986826521078E-2</v>
      </c>
      <c r="Y23" s="6">
        <v>0.11597655498678941</v>
      </c>
      <c r="Z23" s="6">
        <v>0.96972191946766206</v>
      </c>
      <c r="AA23" s="6">
        <v>2.6410395710520902</v>
      </c>
      <c r="AB23" s="6">
        <v>6.1981150857254699</v>
      </c>
      <c r="AC23" s="41">
        <v>100.00000000000003</v>
      </c>
    </row>
    <row r="24" spans="1:29">
      <c r="A24" s="7" t="s">
        <v>34</v>
      </c>
      <c r="B24" s="2" t="s">
        <v>17</v>
      </c>
      <c r="C24" s="2" t="s">
        <v>29</v>
      </c>
      <c r="D24" s="31">
        <v>950</v>
      </c>
      <c r="E24" s="72">
        <v>204</v>
      </c>
      <c r="F24" s="38">
        <v>336</v>
      </c>
      <c r="G24" s="57" t="s">
        <v>101</v>
      </c>
      <c r="H24" s="6">
        <v>52.020978370302316</v>
      </c>
      <c r="I24" s="6">
        <v>0.5504210810006358</v>
      </c>
      <c r="J24" s="6">
        <v>3.1399862027106278</v>
      </c>
      <c r="K24" s="6">
        <v>0</v>
      </c>
      <c r="L24" s="6">
        <v>8.8323948793345686</v>
      </c>
      <c r="M24" s="6">
        <v>0.24780357649471274</v>
      </c>
      <c r="N24" s="6">
        <v>15.924308100925577</v>
      </c>
      <c r="O24" s="6">
        <v>18.885401113975199</v>
      </c>
      <c r="P24" s="6">
        <v>0.30662333273245918</v>
      </c>
      <c r="Q24" s="6">
        <v>9.2083342523920267E-2</v>
      </c>
      <c r="R24" s="41">
        <v>100.00000000000001</v>
      </c>
      <c r="S24" s="6">
        <v>73.483905880439877</v>
      </c>
      <c r="T24" s="6">
        <v>0.39051540235798732</v>
      </c>
      <c r="U24" s="6">
        <v>13.375439931703543</v>
      </c>
      <c r="V24" s="6">
        <v>0</v>
      </c>
      <c r="W24" s="6">
        <v>2.3066216510709312</v>
      </c>
      <c r="X24" s="6">
        <v>1.2362405757482256E-2</v>
      </c>
      <c r="Y24" s="6">
        <v>0.51800479434754831</v>
      </c>
      <c r="Z24" s="6">
        <v>1.3336903214025568</v>
      </c>
      <c r="AA24" s="6">
        <v>2.5902905465249657</v>
      </c>
      <c r="AB24" s="6">
        <v>5.9891690663951174</v>
      </c>
      <c r="AC24" s="41">
        <v>100.00000000000001</v>
      </c>
    </row>
    <row r="25" spans="1:29">
      <c r="A25" s="7" t="s">
        <v>35</v>
      </c>
      <c r="B25" s="2" t="s">
        <v>17</v>
      </c>
      <c r="C25" s="2" t="s">
        <v>29</v>
      </c>
      <c r="D25" s="30">
        <v>925</v>
      </c>
      <c r="E25" s="72">
        <v>200</v>
      </c>
      <c r="F25" s="38">
        <v>504</v>
      </c>
      <c r="G25" s="57" t="s">
        <v>102</v>
      </c>
      <c r="H25" s="6">
        <v>48.707711599246828</v>
      </c>
      <c r="I25" s="6">
        <v>1.0867242925060452</v>
      </c>
      <c r="J25" s="6">
        <v>7.0810295976374604</v>
      </c>
      <c r="K25" s="6">
        <v>0</v>
      </c>
      <c r="L25" s="6">
        <v>13.788469640607245</v>
      </c>
      <c r="M25" s="6">
        <v>0.41022968469520799</v>
      </c>
      <c r="N25" s="6">
        <v>9.8904390226370094</v>
      </c>
      <c r="O25" s="6">
        <v>17.731027501063263</v>
      </c>
      <c r="P25" s="6">
        <v>0.6927680170601237</v>
      </c>
      <c r="Q25" s="6">
        <v>0.6116006445468104</v>
      </c>
      <c r="R25" s="41">
        <v>100</v>
      </c>
      <c r="S25" s="6">
        <v>75.859735174638175</v>
      </c>
      <c r="T25" s="6">
        <v>0.41603746696963095</v>
      </c>
      <c r="U25" s="6">
        <v>12.104332202043015</v>
      </c>
      <c r="V25" s="6">
        <v>0</v>
      </c>
      <c r="W25" s="6">
        <v>2.0812919035283106</v>
      </c>
      <c r="X25" s="6">
        <v>0</v>
      </c>
      <c r="Y25" s="6">
        <v>0.16309123921392871</v>
      </c>
      <c r="Z25" s="6">
        <v>0.76717315603555569</v>
      </c>
      <c r="AA25" s="6">
        <v>2.4500170120312634</v>
      </c>
      <c r="AB25" s="6">
        <v>6.1583218455401294</v>
      </c>
      <c r="AC25" s="41">
        <v>100</v>
      </c>
    </row>
    <row r="26" spans="1:29">
      <c r="A26" s="7" t="s">
        <v>36</v>
      </c>
      <c r="B26" s="2" t="s">
        <v>17</v>
      </c>
      <c r="C26" s="2" t="s">
        <v>29</v>
      </c>
      <c r="D26" s="30">
        <v>925</v>
      </c>
      <c r="E26" s="72">
        <v>200</v>
      </c>
      <c r="F26" s="38">
        <v>504</v>
      </c>
      <c r="G26" s="57" t="s">
        <v>103</v>
      </c>
      <c r="H26" s="6">
        <v>48.153174987881734</v>
      </c>
      <c r="I26" s="6">
        <v>0.78526417838099882</v>
      </c>
      <c r="J26" s="6">
        <v>4.8085312651478436</v>
      </c>
      <c r="K26" s="6">
        <v>0</v>
      </c>
      <c r="L26" s="6">
        <v>17.508482792050415</v>
      </c>
      <c r="M26" s="6">
        <v>0.56228793019873979</v>
      </c>
      <c r="N26" s="6">
        <v>10.344158991759574</v>
      </c>
      <c r="O26" s="6">
        <v>17.702375181774123</v>
      </c>
      <c r="P26" s="6">
        <v>0.13572467280659239</v>
      </c>
      <c r="Q26" s="6">
        <v>0</v>
      </c>
      <c r="R26" s="41">
        <v>100.00000000000003</v>
      </c>
      <c r="S26" s="6">
        <v>76.363058791976769</v>
      </c>
      <c r="T26" s="6">
        <v>0.37852204949406726</v>
      </c>
      <c r="U26" s="6">
        <v>12.016497685912345</v>
      </c>
      <c r="V26" s="6">
        <v>0</v>
      </c>
      <c r="W26" s="6">
        <v>1.8875962646837769</v>
      </c>
      <c r="X26" s="6">
        <v>0.12869783333689475</v>
      </c>
      <c r="Y26" s="6">
        <v>8.4547864102222009E-2</v>
      </c>
      <c r="Z26" s="6">
        <v>0.71131253786776882</v>
      </c>
      <c r="AA26" s="6">
        <v>2.355427779382739</v>
      </c>
      <c r="AB26" s="6">
        <v>6.074339193243441</v>
      </c>
      <c r="AC26" s="41">
        <v>100.00000000000003</v>
      </c>
    </row>
    <row r="27" spans="1:29">
      <c r="A27" s="7" t="s">
        <v>37</v>
      </c>
      <c r="B27" s="2" t="s">
        <v>17</v>
      </c>
      <c r="C27" s="2" t="s">
        <v>29</v>
      </c>
      <c r="D27" s="30">
        <v>925</v>
      </c>
      <c r="E27" s="72">
        <v>200</v>
      </c>
      <c r="F27" s="38">
        <v>504</v>
      </c>
      <c r="G27" s="57" t="s">
        <v>93</v>
      </c>
      <c r="H27" s="6">
        <v>51.388946360502054</v>
      </c>
      <c r="I27" s="6">
        <v>0.520290054174122</v>
      </c>
      <c r="J27" s="6">
        <v>2.3983593831466012</v>
      </c>
      <c r="K27" s="6">
        <v>0</v>
      </c>
      <c r="L27" s="6">
        <v>8.1530977567312153</v>
      </c>
      <c r="M27" s="6">
        <v>0.34884625506692729</v>
      </c>
      <c r="N27" s="6">
        <v>15.024786357324102</v>
      </c>
      <c r="O27" s="6">
        <v>21.644523084002159</v>
      </c>
      <c r="P27" s="6">
        <v>0.33861722747007017</v>
      </c>
      <c r="Q27" s="6">
        <v>0.18253352158275166</v>
      </c>
      <c r="R27" s="41">
        <v>100</v>
      </c>
      <c r="S27" s="6">
        <v>73.313311246065354</v>
      </c>
      <c r="T27" s="6">
        <v>0.50347222577562478</v>
      </c>
      <c r="U27" s="6">
        <v>13.672468480409744</v>
      </c>
      <c r="V27" s="6">
        <v>0</v>
      </c>
      <c r="W27" s="6">
        <v>1.9896552662824349</v>
      </c>
      <c r="X27" s="6">
        <v>2.309768509412332E-2</v>
      </c>
      <c r="Y27" s="6">
        <v>0.41081540661647881</v>
      </c>
      <c r="Z27" s="6">
        <v>1.8272960398676072</v>
      </c>
      <c r="AA27" s="6">
        <v>2.8382726083559793</v>
      </c>
      <c r="AB27" s="6">
        <v>5.4216110415326453</v>
      </c>
      <c r="AC27" s="41">
        <v>100</v>
      </c>
    </row>
    <row r="28" spans="1:29">
      <c r="A28" s="7" t="s">
        <v>38</v>
      </c>
      <c r="B28" s="2" t="s">
        <v>17</v>
      </c>
      <c r="C28" s="2" t="s">
        <v>29</v>
      </c>
      <c r="D28" s="30">
        <v>900</v>
      </c>
      <c r="E28" s="72">
        <v>204</v>
      </c>
      <c r="F28" s="38">
        <v>168</v>
      </c>
      <c r="G28" s="57" t="s">
        <v>104</v>
      </c>
      <c r="H28" s="6">
        <v>51.13005551149881</v>
      </c>
      <c r="I28" s="6">
        <v>0.88223632038065025</v>
      </c>
      <c r="J28" s="6">
        <v>2.329500396510706</v>
      </c>
      <c r="K28" s="6">
        <v>0</v>
      </c>
      <c r="L28" s="6">
        <v>18.596352101506746</v>
      </c>
      <c r="M28" s="6">
        <v>0.73354480570975411</v>
      </c>
      <c r="N28" s="6">
        <v>10.279540047581284</v>
      </c>
      <c r="O28" s="6">
        <v>15.711736716891355</v>
      </c>
      <c r="P28" s="6">
        <v>4.9563838223632049E-2</v>
      </c>
      <c r="Q28" s="6">
        <v>0.2874702616970658</v>
      </c>
      <c r="R28" s="41">
        <v>99.999999999999972</v>
      </c>
      <c r="S28" s="6">
        <v>76.163663671260778</v>
      </c>
      <c r="T28" s="6">
        <v>0.29844094659979509</v>
      </c>
      <c r="U28" s="6">
        <v>12.479369100777149</v>
      </c>
      <c r="V28" s="6">
        <v>0</v>
      </c>
      <c r="W28" s="6">
        <v>1.6458372588120125</v>
      </c>
      <c r="X28" s="6">
        <v>6.0756796534150601E-2</v>
      </c>
      <c r="Y28" s="6">
        <v>9.4069816885653551E-2</v>
      </c>
      <c r="Z28" s="6">
        <v>0.73717706760822832</v>
      </c>
      <c r="AA28" s="6">
        <v>2.4136558287362648</v>
      </c>
      <c r="AB28" s="6">
        <v>6.107029512785946</v>
      </c>
      <c r="AC28" s="41">
        <v>99.999999999999972</v>
      </c>
    </row>
    <row r="29" spans="1:29">
      <c r="A29" s="7" t="s">
        <v>40</v>
      </c>
      <c r="B29" s="2" t="s">
        <v>17</v>
      </c>
      <c r="C29" s="2" t="s">
        <v>29</v>
      </c>
      <c r="D29" s="30">
        <v>900</v>
      </c>
      <c r="E29" s="72">
        <v>204</v>
      </c>
      <c r="F29" s="38">
        <v>168</v>
      </c>
      <c r="G29" s="57" t="s">
        <v>101</v>
      </c>
      <c r="H29" s="6">
        <v>49.102577872166229</v>
      </c>
      <c r="I29" s="6">
        <v>1.3073769578230849</v>
      </c>
      <c r="J29" s="6">
        <v>1.9931343204942962</v>
      </c>
      <c r="K29" s="6">
        <v>0</v>
      </c>
      <c r="L29" s="6">
        <v>21.456666984146928</v>
      </c>
      <c r="M29" s="6">
        <v>0.68970897867951175</v>
      </c>
      <c r="N29" s="6">
        <v>8.1942330723915759</v>
      </c>
      <c r="O29" s="6">
        <v>16.800852738469889</v>
      </c>
      <c r="P29" s="6">
        <v>0.38259748839339447</v>
      </c>
      <c r="Q29" s="6">
        <v>7.285158743507697E-2</v>
      </c>
      <c r="R29" s="41">
        <v>100</v>
      </c>
      <c r="S29" s="6">
        <v>75.309083825715049</v>
      </c>
      <c r="T29" s="6">
        <v>0.31926525523447347</v>
      </c>
      <c r="U29" s="6">
        <v>12.799229928466952</v>
      </c>
      <c r="V29" s="6">
        <v>0</v>
      </c>
      <c r="W29" s="6">
        <v>1.5818640760370484</v>
      </c>
      <c r="X29" s="6">
        <v>0.1067399743133451</v>
      </c>
      <c r="Y29" s="6">
        <v>0.17693851879039943</v>
      </c>
      <c r="Z29" s="6">
        <v>1.0317114206085132</v>
      </c>
      <c r="AA29" s="6">
        <v>2.6881614501524318</v>
      </c>
      <c r="AB29" s="6">
        <v>5.9870055506817845</v>
      </c>
      <c r="AC29" s="41">
        <v>100</v>
      </c>
    </row>
    <row r="30" spans="1:29">
      <c r="A30" s="7" t="s">
        <v>41</v>
      </c>
      <c r="B30" s="2" t="s">
        <v>17</v>
      </c>
      <c r="C30" s="2" t="s">
        <v>29</v>
      </c>
      <c r="D30" s="30">
        <v>900</v>
      </c>
      <c r="E30" s="72">
        <v>204</v>
      </c>
      <c r="F30" s="38">
        <v>168</v>
      </c>
      <c r="G30" s="57" t="s">
        <v>101</v>
      </c>
      <c r="H30" s="6">
        <v>51.766555432060379</v>
      </c>
      <c r="I30" s="6">
        <v>0.56283332021289789</v>
      </c>
      <c r="J30" s="6">
        <v>2.7485866622546422</v>
      </c>
      <c r="K30" s="6">
        <v>0</v>
      </c>
      <c r="L30" s="6">
        <v>11.637403648192647</v>
      </c>
      <c r="M30" s="6">
        <v>0.6118681676444726</v>
      </c>
      <c r="N30" s="6">
        <v>12.665967947888298</v>
      </c>
      <c r="O30" s="6">
        <v>19.371833583066365</v>
      </c>
      <c r="P30" s="6">
        <v>0.37673439924639773</v>
      </c>
      <c r="Q30" s="6">
        <v>0.25821683943389095</v>
      </c>
      <c r="R30" s="41">
        <v>99.999999999999957</v>
      </c>
      <c r="S30" s="6">
        <v>75.299673718296418</v>
      </c>
      <c r="T30" s="6">
        <v>0.41221830465013071</v>
      </c>
      <c r="U30" s="6">
        <v>12.930145306310303</v>
      </c>
      <c r="V30" s="6">
        <v>0</v>
      </c>
      <c r="W30" s="6">
        <v>1.5959140818909545</v>
      </c>
      <c r="X30" s="6">
        <v>5.7890346335289375E-2</v>
      </c>
      <c r="Y30" s="6">
        <v>0.22565420714367898</v>
      </c>
      <c r="Z30" s="6">
        <v>1.0785480053257062</v>
      </c>
      <c r="AA30" s="6">
        <v>2.5407543928859075</v>
      </c>
      <c r="AB30" s="6">
        <v>5.859201637161596</v>
      </c>
      <c r="AC30" s="41">
        <v>99.999999999999957</v>
      </c>
    </row>
    <row r="31" spans="1:29">
      <c r="A31" s="7" t="s">
        <v>39</v>
      </c>
      <c r="B31" s="2" t="s">
        <v>17</v>
      </c>
      <c r="C31" s="2" t="s">
        <v>29</v>
      </c>
      <c r="D31" s="30">
        <v>900</v>
      </c>
      <c r="E31" s="72">
        <v>204</v>
      </c>
      <c r="F31" s="38">
        <v>168</v>
      </c>
      <c r="G31" s="57" t="s">
        <v>93</v>
      </c>
      <c r="H31" s="6">
        <v>51.809370910914197</v>
      </c>
      <c r="I31" s="6">
        <v>0.62823879215111478</v>
      </c>
      <c r="J31" s="6">
        <v>3.1094766577520807</v>
      </c>
      <c r="K31" s="6">
        <v>0</v>
      </c>
      <c r="L31" s="6">
        <v>9.0230665773183496</v>
      </c>
      <c r="M31" s="6">
        <v>0.35007129644813456</v>
      </c>
      <c r="N31" s="6">
        <v>12.887482530176989</v>
      </c>
      <c r="O31" s="6">
        <v>21.491543289732167</v>
      </c>
      <c r="P31" s="6">
        <v>0.36920290368534825</v>
      </c>
      <c r="Q31" s="6">
        <v>0.33154704182162592</v>
      </c>
      <c r="R31" s="41">
        <v>100</v>
      </c>
      <c r="S31" s="6">
        <v>73.5381994111643</v>
      </c>
      <c r="T31" s="6">
        <v>0.46641042611524491</v>
      </c>
      <c r="U31" s="6">
        <v>14.109830658455822</v>
      </c>
      <c r="V31" s="6">
        <v>0</v>
      </c>
      <c r="W31" s="6">
        <v>1.7284942418578106</v>
      </c>
      <c r="X31" s="6">
        <v>5.3565924905402788E-2</v>
      </c>
      <c r="Y31" s="6">
        <v>0.33591001963218414</v>
      </c>
      <c r="Z31" s="6">
        <v>1.7514213924595901</v>
      </c>
      <c r="AA31" s="6">
        <v>2.6458139514957044</v>
      </c>
      <c r="AB31" s="6">
        <v>5.3703539739139394</v>
      </c>
      <c r="AC31" s="41">
        <v>100</v>
      </c>
    </row>
    <row r="32" spans="1:29">
      <c r="A32" s="7" t="s">
        <v>42</v>
      </c>
      <c r="B32" s="2" t="s">
        <v>17</v>
      </c>
      <c r="C32" s="2" t="s">
        <v>29</v>
      </c>
      <c r="D32" s="30">
        <v>875</v>
      </c>
      <c r="E32" s="72">
        <v>200</v>
      </c>
      <c r="F32" s="38">
        <v>504</v>
      </c>
      <c r="G32" s="57" t="s">
        <v>105</v>
      </c>
      <c r="H32" s="6">
        <v>54.483637307887776</v>
      </c>
      <c r="I32" s="6">
        <v>0.43850741774702168</v>
      </c>
      <c r="J32" s="6">
        <v>3.5291764042593821</v>
      </c>
      <c r="K32" s="6">
        <v>0</v>
      </c>
      <c r="L32" s="6">
        <v>15.135174458256417</v>
      </c>
      <c r="M32" s="6">
        <v>0.65220400496705633</v>
      </c>
      <c r="N32" s="6">
        <v>10.821938707979319</v>
      </c>
      <c r="O32" s="6">
        <v>13.658192561337993</v>
      </c>
      <c r="P32" s="6">
        <v>0.44527700230671063</v>
      </c>
      <c r="Q32" s="6">
        <v>0.8358921352583204</v>
      </c>
      <c r="R32" s="41">
        <v>100</v>
      </c>
      <c r="S32" s="6">
        <v>76.483785437487256</v>
      </c>
      <c r="T32" s="6">
        <v>0.35692433204160712</v>
      </c>
      <c r="U32" s="6">
        <v>12.359779726697939</v>
      </c>
      <c r="V32" s="6">
        <v>0</v>
      </c>
      <c r="W32" s="6">
        <v>1.4786865184580869</v>
      </c>
      <c r="X32" s="6">
        <v>1.0197838058331634E-2</v>
      </c>
      <c r="Y32" s="6">
        <v>5.0989190291658174E-2</v>
      </c>
      <c r="Z32" s="6">
        <v>0.74444217825820924</v>
      </c>
      <c r="AA32" s="6">
        <v>2.3455027534162753</v>
      </c>
      <c r="AB32" s="6">
        <v>6.1696920252906375</v>
      </c>
      <c r="AC32" s="41">
        <v>100</v>
      </c>
    </row>
    <row r="33" spans="1:29">
      <c r="A33" s="7" t="s">
        <v>43</v>
      </c>
      <c r="B33" s="2" t="s">
        <v>17</v>
      </c>
      <c r="C33" s="2" t="s">
        <v>29</v>
      </c>
      <c r="D33" s="30">
        <v>875</v>
      </c>
      <c r="E33" s="72">
        <v>200</v>
      </c>
      <c r="F33" s="38">
        <v>504</v>
      </c>
      <c r="G33" s="57" t="s">
        <v>105</v>
      </c>
      <c r="H33" s="6">
        <v>53.170596449835408</v>
      </c>
      <c r="I33" s="6">
        <v>0.88446588726387265</v>
      </c>
      <c r="J33" s="6">
        <v>3.3780506863886832</v>
      </c>
      <c r="K33" s="6">
        <v>0</v>
      </c>
      <c r="L33" s="6">
        <v>16.358686610505302</v>
      </c>
      <c r="M33" s="6">
        <v>0.67948194417136787</v>
      </c>
      <c r="N33" s="6">
        <v>10.118926985183281</v>
      </c>
      <c r="O33" s="6">
        <v>13.666369223168328</v>
      </c>
      <c r="P33" s="6">
        <v>0.68462418770197175</v>
      </c>
      <c r="Q33" s="6">
        <v>1.0587980257817975</v>
      </c>
      <c r="R33" s="41">
        <v>100</v>
      </c>
      <c r="S33" s="6">
        <v>76.808772289403564</v>
      </c>
      <c r="T33" s="6">
        <v>0.25620004099200655</v>
      </c>
      <c r="U33" s="6">
        <v>12.646034023365443</v>
      </c>
      <c r="V33" s="6">
        <v>0</v>
      </c>
      <c r="W33" s="6">
        <v>1.2297601967616314</v>
      </c>
      <c r="X33" s="6">
        <v>0.10248001639680263</v>
      </c>
      <c r="Y33" s="6">
        <v>0.12297601967616312</v>
      </c>
      <c r="Z33" s="6">
        <v>0.66612010657921694</v>
      </c>
      <c r="AA33" s="6">
        <v>2.3570403771264599</v>
      </c>
      <c r="AB33" s="6">
        <v>5.8106169296987078</v>
      </c>
      <c r="AC33" s="41">
        <v>100</v>
      </c>
    </row>
    <row r="34" spans="1:29">
      <c r="A34" s="7" t="s">
        <v>44</v>
      </c>
      <c r="B34" s="2" t="s">
        <v>17</v>
      </c>
      <c r="C34" s="2" t="s">
        <v>29</v>
      </c>
      <c r="D34" s="30">
        <v>1025</v>
      </c>
      <c r="E34" s="72">
        <v>200</v>
      </c>
      <c r="F34" s="38">
        <v>284</v>
      </c>
      <c r="G34" s="57" t="s">
        <v>106</v>
      </c>
      <c r="H34" s="6">
        <v>52.779637956030442</v>
      </c>
      <c r="I34" s="6">
        <v>0.42836231036920364</v>
      </c>
      <c r="J34" s="6">
        <v>0.93845447927638914</v>
      </c>
      <c r="K34" s="6">
        <v>0</v>
      </c>
      <c r="L34" s="6">
        <v>8.8857613778041937</v>
      </c>
      <c r="M34" s="6">
        <v>0.37872176688934667</v>
      </c>
      <c r="N34" s="6">
        <v>15.869834640906296</v>
      </c>
      <c r="O34" s="6">
        <v>20.447536172781884</v>
      </c>
      <c r="P34" s="6">
        <v>0.19053272683438624</v>
      </c>
      <c r="Q34" s="6">
        <v>8.1158569107851214E-2</v>
      </c>
      <c r="R34" s="41">
        <v>100</v>
      </c>
      <c r="S34" s="6">
        <v>71.804904693895892</v>
      </c>
      <c r="T34" s="6">
        <v>0.67167414897497935</v>
      </c>
      <c r="U34" s="6">
        <v>13.524919673934177</v>
      </c>
      <c r="V34" s="6">
        <v>0</v>
      </c>
      <c r="W34" s="6">
        <v>2.7898282719010341</v>
      </c>
      <c r="X34" s="6">
        <v>0</v>
      </c>
      <c r="Y34" s="6">
        <v>0.6245415478397176</v>
      </c>
      <c r="Z34" s="6">
        <v>2.2810131186006712</v>
      </c>
      <c r="AA34" s="6">
        <v>3.2020917813381962</v>
      </c>
      <c r="AB34" s="6">
        <v>5.1010267635153292</v>
      </c>
      <c r="AC34" s="41">
        <v>100</v>
      </c>
    </row>
    <row r="35" spans="1:29">
      <c r="A35" s="7" t="s">
        <v>45</v>
      </c>
      <c r="B35" s="2" t="s">
        <v>17</v>
      </c>
      <c r="C35" s="2" t="s">
        <v>29</v>
      </c>
      <c r="D35" s="30">
        <v>975</v>
      </c>
      <c r="E35" s="72">
        <v>204</v>
      </c>
      <c r="F35" s="38">
        <v>288</v>
      </c>
      <c r="G35" s="57" t="s">
        <v>93</v>
      </c>
      <c r="H35" s="6">
        <v>51.536283251865399</v>
      </c>
      <c r="I35" s="6">
        <v>0.53259288307673769</v>
      </c>
      <c r="J35" s="6">
        <v>1.4187531875079813</v>
      </c>
      <c r="K35" s="6">
        <v>0</v>
      </c>
      <c r="L35" s="6">
        <v>15.845671703434693</v>
      </c>
      <c r="M35" s="6">
        <v>0.46505664746088177</v>
      </c>
      <c r="N35" s="6">
        <v>13.809980632831959</v>
      </c>
      <c r="O35" s="6">
        <v>16.052935477299737</v>
      </c>
      <c r="P35" s="6">
        <v>0.21304393751481868</v>
      </c>
      <c r="Q35" s="6">
        <v>0.12568227900780007</v>
      </c>
      <c r="R35" s="41">
        <v>99.999999999999986</v>
      </c>
      <c r="S35" s="6">
        <v>71.906586821847313</v>
      </c>
      <c r="T35" s="6">
        <v>0.68841800398207642</v>
      </c>
      <c r="U35" s="6">
        <v>13.370471852092521</v>
      </c>
      <c r="V35" s="6">
        <v>0</v>
      </c>
      <c r="W35" s="6">
        <v>3.2537703417658959</v>
      </c>
      <c r="X35" s="6">
        <v>0</v>
      </c>
      <c r="Y35" s="6">
        <v>0.5138334263042823</v>
      </c>
      <c r="Z35" s="6">
        <v>1.9741321093896476</v>
      </c>
      <c r="AA35" s="6">
        <v>2.9496451387528277</v>
      </c>
      <c r="AB35" s="6">
        <v>5.3431423058654186</v>
      </c>
      <c r="AC35" s="41">
        <v>99.999999999999986</v>
      </c>
    </row>
    <row r="36" spans="1:29">
      <c r="A36" s="7" t="s">
        <v>46</v>
      </c>
      <c r="B36" s="2" t="s">
        <v>17</v>
      </c>
      <c r="C36" s="2" t="s">
        <v>29</v>
      </c>
      <c r="D36" s="30">
        <v>930</v>
      </c>
      <c r="E36" s="72">
        <v>207</v>
      </c>
      <c r="F36" s="38">
        <v>163</v>
      </c>
      <c r="G36" s="57" t="s">
        <v>107</v>
      </c>
      <c r="H36" s="6">
        <v>49.476424348211054</v>
      </c>
      <c r="I36" s="6">
        <v>0.92643710181059769</v>
      </c>
      <c r="J36" s="6">
        <v>6.6024224734443973</v>
      </c>
      <c r="K36" s="6">
        <v>0</v>
      </c>
      <c r="L36" s="6">
        <v>22.044388937185495</v>
      </c>
      <c r="M36" s="6">
        <v>0.52269505418865203</v>
      </c>
      <c r="N36" s="6">
        <v>8.2878860676130213</v>
      </c>
      <c r="O36" s="6">
        <v>10.944981986892831</v>
      </c>
      <c r="P36" s="6">
        <v>0.46236170475464344</v>
      </c>
      <c r="Q36" s="6">
        <v>0.73240232589932663</v>
      </c>
      <c r="R36" s="41">
        <v>99.999999999999943</v>
      </c>
      <c r="S36" s="6">
        <v>73.554808437090529</v>
      </c>
      <c r="T36" s="6">
        <v>0.52693427356319189</v>
      </c>
      <c r="U36" s="6">
        <v>12.548911236730945</v>
      </c>
      <c r="V36" s="6">
        <v>0</v>
      </c>
      <c r="W36" s="6">
        <v>2.8058186337492965</v>
      </c>
      <c r="X36" s="6">
        <v>5.1209622386982047E-2</v>
      </c>
      <c r="Y36" s="6">
        <v>0.20397487007047338</v>
      </c>
      <c r="Z36" s="6">
        <v>1.037870885249311</v>
      </c>
      <c r="AA36" s="6">
        <v>2.8807734076240683</v>
      </c>
      <c r="AB36" s="6">
        <v>6.3896986335351773</v>
      </c>
      <c r="AC36" s="41">
        <v>99.999999999999943</v>
      </c>
    </row>
    <row r="37" spans="1:29">
      <c r="A37" s="7" t="s">
        <v>47</v>
      </c>
      <c r="B37" s="2" t="s">
        <v>17</v>
      </c>
      <c r="C37" s="2" t="s">
        <v>29</v>
      </c>
      <c r="D37" s="30">
        <v>930</v>
      </c>
      <c r="E37" s="72">
        <v>207</v>
      </c>
      <c r="F37" s="38">
        <v>163</v>
      </c>
      <c r="G37" s="57" t="s">
        <v>101</v>
      </c>
      <c r="H37" s="6">
        <v>50.440389518165553</v>
      </c>
      <c r="I37" s="6">
        <v>1.1492324087965864</v>
      </c>
      <c r="J37" s="6">
        <v>6.4507204174495527</v>
      </c>
      <c r="K37" s="6">
        <v>0</v>
      </c>
      <c r="L37" s="6">
        <v>11.942714114417488</v>
      </c>
      <c r="M37" s="6">
        <v>0.35536380359893549</v>
      </c>
      <c r="N37" s="6">
        <v>10.036621582035011</v>
      </c>
      <c r="O37" s="6">
        <v>18.379600406541012</v>
      </c>
      <c r="P37" s="6">
        <v>0.61835438282693667</v>
      </c>
      <c r="Q37" s="6">
        <v>0.62700336616891028</v>
      </c>
      <c r="R37" s="41">
        <v>100</v>
      </c>
      <c r="S37" s="6">
        <v>73.912210534518223</v>
      </c>
      <c r="T37" s="6">
        <v>0.50990185005061039</v>
      </c>
      <c r="U37" s="6">
        <v>12.805043436665342</v>
      </c>
      <c r="V37" s="6">
        <v>0</v>
      </c>
      <c r="W37" s="6">
        <v>2.4677088552237012</v>
      </c>
      <c r="X37" s="6">
        <v>0</v>
      </c>
      <c r="Y37" s="6">
        <v>0.25909374864452578</v>
      </c>
      <c r="Z37" s="6">
        <v>1.2284991070473323</v>
      </c>
      <c r="AA37" s="6">
        <v>3.114738116212965</v>
      </c>
      <c r="AB37" s="6">
        <v>5.702804351637301</v>
      </c>
      <c r="AC37" s="41">
        <v>100</v>
      </c>
    </row>
    <row r="38" spans="1:29">
      <c r="A38" s="7" t="s">
        <v>48</v>
      </c>
      <c r="B38" s="2" t="s">
        <v>17</v>
      </c>
      <c r="C38" s="2" t="s">
        <v>29</v>
      </c>
      <c r="D38" s="32">
        <v>1025</v>
      </c>
      <c r="E38" s="73">
        <v>501</v>
      </c>
      <c r="F38" s="39">
        <v>163</v>
      </c>
      <c r="G38" s="58" t="s">
        <v>108</v>
      </c>
      <c r="H38" s="6">
        <v>51.972416455445291</v>
      </c>
      <c r="I38" s="6">
        <v>0.57042876440987389</v>
      </c>
      <c r="J38" s="6">
        <v>2.7355999853490052</v>
      </c>
      <c r="K38" s="6">
        <v>0</v>
      </c>
      <c r="L38" s="6">
        <v>20.092687822216106</v>
      </c>
      <c r="M38" s="6">
        <v>0.47614386065589143</v>
      </c>
      <c r="N38" s="6">
        <v>11.649105621671046</v>
      </c>
      <c r="O38" s="6">
        <v>11.552423868837536</v>
      </c>
      <c r="P38" s="6">
        <v>0.44933627830738937</v>
      </c>
      <c r="Q38" s="6">
        <v>0.50185734310786523</v>
      </c>
      <c r="R38" s="41">
        <v>100</v>
      </c>
      <c r="S38" s="6">
        <v>71.518516836995602</v>
      </c>
      <c r="T38" s="6">
        <v>0.67229840105001837</v>
      </c>
      <c r="U38" s="6">
        <v>13.136828281854356</v>
      </c>
      <c r="V38" s="6">
        <v>0</v>
      </c>
      <c r="W38" s="6">
        <v>3.8396446255860868</v>
      </c>
      <c r="X38" s="6">
        <v>0</v>
      </c>
      <c r="Y38" s="6">
        <v>0.49710750674796866</v>
      </c>
      <c r="Z38" s="6">
        <v>1.9695209359422539</v>
      </c>
      <c r="AA38" s="6">
        <v>3.1457628567117322</v>
      </c>
      <c r="AB38" s="6">
        <v>5.2203205551119938</v>
      </c>
      <c r="AC38" s="41">
        <v>100</v>
      </c>
    </row>
    <row r="39" spans="1:29">
      <c r="A39" s="7" t="s">
        <v>49</v>
      </c>
      <c r="B39" s="2" t="s">
        <v>17</v>
      </c>
      <c r="C39" s="2" t="s">
        <v>29</v>
      </c>
      <c r="D39" s="32">
        <v>1025</v>
      </c>
      <c r="E39" s="73">
        <v>501</v>
      </c>
      <c r="F39" s="39">
        <v>163</v>
      </c>
      <c r="G39" s="58" t="s">
        <v>106</v>
      </c>
      <c r="H39" s="6">
        <v>51.874795480291134</v>
      </c>
      <c r="I39" s="6">
        <v>0.48251638576624195</v>
      </c>
      <c r="J39" s="6">
        <v>1.5090019909373285</v>
      </c>
      <c r="K39" s="6">
        <v>0</v>
      </c>
      <c r="L39" s="6">
        <v>14.140000188748891</v>
      </c>
      <c r="M39" s="6">
        <v>0.42323329359194878</v>
      </c>
      <c r="N39" s="6">
        <v>13.701104399945359</v>
      </c>
      <c r="O39" s="6">
        <v>17.45245061457728</v>
      </c>
      <c r="P39" s="6">
        <v>0.29468101050290835</v>
      </c>
      <c r="Q39" s="6">
        <v>0.12221663563891723</v>
      </c>
      <c r="R39" s="41">
        <v>100</v>
      </c>
      <c r="S39" s="6">
        <v>71.796963533084835</v>
      </c>
      <c r="T39" s="6">
        <v>0.65630209531039962</v>
      </c>
      <c r="U39" s="6">
        <v>13.502569069825146</v>
      </c>
      <c r="V39" s="6">
        <v>0</v>
      </c>
      <c r="W39" s="6">
        <v>3.0976356481693363</v>
      </c>
      <c r="X39" s="6">
        <v>0</v>
      </c>
      <c r="Y39" s="6">
        <v>0.58090248716079584</v>
      </c>
      <c r="Z39" s="6">
        <v>2.0600521533702083</v>
      </c>
      <c r="AA39" s="6">
        <v>3.1033622012356816</v>
      </c>
      <c r="AB39" s="6">
        <v>5.2022128118436139</v>
      </c>
      <c r="AC39" s="41">
        <v>100</v>
      </c>
    </row>
    <row r="40" spans="1:29">
      <c r="A40" s="7" t="s">
        <v>50</v>
      </c>
      <c r="B40" s="2" t="s">
        <v>17</v>
      </c>
      <c r="C40" s="2" t="s">
        <v>29</v>
      </c>
      <c r="D40" s="30">
        <v>1000</v>
      </c>
      <c r="E40" s="72">
        <v>503</v>
      </c>
      <c r="F40" s="38">
        <v>161</v>
      </c>
      <c r="G40" s="57" t="s">
        <v>106</v>
      </c>
      <c r="H40" s="6">
        <v>50.484587755711154</v>
      </c>
      <c r="I40" s="6">
        <v>0.66840538036523245</v>
      </c>
      <c r="J40" s="6">
        <v>2.7774154619781193</v>
      </c>
      <c r="K40" s="6">
        <v>0</v>
      </c>
      <c r="L40" s="6">
        <v>20.719082274150878</v>
      </c>
      <c r="M40" s="6">
        <v>0.47825218898040173</v>
      </c>
      <c r="N40" s="6">
        <v>10.923033530111413</v>
      </c>
      <c r="O40" s="6">
        <v>13.338564119545588</v>
      </c>
      <c r="P40" s="6">
        <v>0.34042835676209854</v>
      </c>
      <c r="Q40" s="6">
        <v>0.27023093239512197</v>
      </c>
      <c r="R40" s="41">
        <v>99.999999999999986</v>
      </c>
      <c r="S40" s="6">
        <v>71.433281397418426</v>
      </c>
      <c r="T40" s="6">
        <v>0.65903703745773801</v>
      </c>
      <c r="U40" s="6">
        <v>13.342814962766564</v>
      </c>
      <c r="V40" s="6">
        <v>0</v>
      </c>
      <c r="W40" s="6">
        <v>3.7229742931444152</v>
      </c>
      <c r="X40" s="6">
        <v>0</v>
      </c>
      <c r="Y40" s="6">
        <v>0.41376724520442193</v>
      </c>
      <c r="Z40" s="6">
        <v>1.9966945551767861</v>
      </c>
      <c r="AA40" s="6">
        <v>3.0949953888491541</v>
      </c>
      <c r="AB40" s="6">
        <v>5.33643511998247</v>
      </c>
      <c r="AC40" s="41">
        <v>99.999999999999986</v>
      </c>
    </row>
    <row r="41" spans="1:29">
      <c r="A41" s="7" t="s">
        <v>51</v>
      </c>
      <c r="B41" s="2" t="s">
        <v>17</v>
      </c>
      <c r="C41" s="2" t="s">
        <v>29</v>
      </c>
      <c r="D41" s="30">
        <v>1000</v>
      </c>
      <c r="E41" s="72">
        <v>503</v>
      </c>
      <c r="F41" s="38">
        <v>161</v>
      </c>
      <c r="G41" s="57" t="s">
        <v>108</v>
      </c>
      <c r="H41" s="6">
        <v>50.687868199839457</v>
      </c>
      <c r="I41" s="6">
        <v>0.49887619788795967</v>
      </c>
      <c r="J41" s="6">
        <v>1.7548571170035241</v>
      </c>
      <c r="K41" s="6">
        <v>0</v>
      </c>
      <c r="L41" s="6">
        <v>22.157992792845487</v>
      </c>
      <c r="M41" s="6">
        <v>0.50821274645001735</v>
      </c>
      <c r="N41" s="6">
        <v>12.539241246540353</v>
      </c>
      <c r="O41" s="6">
        <v>11.518954988028904</v>
      </c>
      <c r="P41" s="6">
        <v>0.2303454701597922</v>
      </c>
      <c r="Q41" s="6">
        <v>0.10365124124449426</v>
      </c>
      <c r="R41" s="41">
        <v>100</v>
      </c>
      <c r="S41" s="6">
        <v>71.686754596276614</v>
      </c>
      <c r="T41" s="6">
        <v>0.63778738136321322</v>
      </c>
      <c r="U41" s="6">
        <v>13.320027040481378</v>
      </c>
      <c r="V41" s="6">
        <v>0</v>
      </c>
      <c r="W41" s="6">
        <v>3.5691379354912969</v>
      </c>
      <c r="X41" s="6">
        <v>0</v>
      </c>
      <c r="Y41" s="6">
        <v>0.46266426385695003</v>
      </c>
      <c r="Z41" s="6">
        <v>2.003873526878909</v>
      </c>
      <c r="AA41" s="6">
        <v>3.003459558126325</v>
      </c>
      <c r="AB41" s="6">
        <v>5.3162956975253168</v>
      </c>
      <c r="AC41" s="41">
        <v>100</v>
      </c>
    </row>
    <row r="42" spans="1:29">
      <c r="A42" s="7" t="s">
        <v>52</v>
      </c>
      <c r="B42" s="2" t="s">
        <v>17</v>
      </c>
      <c r="C42" s="2" t="s">
        <v>29</v>
      </c>
      <c r="D42" s="30">
        <v>975</v>
      </c>
      <c r="E42" s="72">
        <v>499</v>
      </c>
      <c r="F42" s="38">
        <v>235</v>
      </c>
      <c r="G42" s="57" t="s">
        <v>109</v>
      </c>
      <c r="H42" s="6">
        <v>48.136073062166837</v>
      </c>
      <c r="I42" s="6">
        <v>0.97367075904134948</v>
      </c>
      <c r="J42" s="6">
        <v>4.0073944113726796</v>
      </c>
      <c r="K42" s="6">
        <v>0</v>
      </c>
      <c r="L42" s="6">
        <v>24.25804547339277</v>
      </c>
      <c r="M42" s="6">
        <v>0.53108940770210822</v>
      </c>
      <c r="N42" s="6">
        <v>9.0879162353883824</v>
      </c>
      <c r="O42" s="6">
        <v>12.556188339081533</v>
      </c>
      <c r="P42" s="6">
        <v>0.31503049248807474</v>
      </c>
      <c r="Q42" s="6">
        <v>0.13459181936625467</v>
      </c>
      <c r="R42" s="41">
        <v>99.999999999999986</v>
      </c>
      <c r="S42" s="6">
        <v>72.143504223447948</v>
      </c>
      <c r="T42" s="6">
        <v>0.54216198852983277</v>
      </c>
      <c r="U42" s="6">
        <v>13.49389837165036</v>
      </c>
      <c r="V42" s="6">
        <v>0</v>
      </c>
      <c r="W42" s="6">
        <v>3.2040652439978334</v>
      </c>
      <c r="X42" s="6">
        <v>0</v>
      </c>
      <c r="Y42" s="6">
        <v>0.29758295592763645</v>
      </c>
      <c r="Z42" s="6">
        <v>1.8977639660835186</v>
      </c>
      <c r="AA42" s="6">
        <v>3.0548790187351957</v>
      </c>
      <c r="AB42" s="6">
        <v>5.3661442316276737</v>
      </c>
      <c r="AC42" s="41">
        <v>99.999999999999986</v>
      </c>
    </row>
    <row r="43" spans="1:29" s="8" customFormat="1">
      <c r="A43" s="9" t="s">
        <v>53</v>
      </c>
      <c r="B43" s="8" t="s">
        <v>17</v>
      </c>
      <c r="C43" s="8" t="s">
        <v>29</v>
      </c>
      <c r="D43" s="30">
        <v>975</v>
      </c>
      <c r="E43" s="72">
        <v>499</v>
      </c>
      <c r="F43" s="38">
        <v>235</v>
      </c>
      <c r="G43" s="57" t="s">
        <v>106</v>
      </c>
      <c r="H43" s="6">
        <v>51.589929767368737</v>
      </c>
      <c r="I43" s="6">
        <v>0.46741919403012305</v>
      </c>
      <c r="J43" s="6">
        <v>1.2490191507032293</v>
      </c>
      <c r="K43" s="6">
        <v>0</v>
      </c>
      <c r="L43" s="6">
        <v>15.248608986035883</v>
      </c>
      <c r="M43" s="6">
        <v>0.49396899553323337</v>
      </c>
      <c r="N43" s="6">
        <v>13.499206081493446</v>
      </c>
      <c r="O43" s="6">
        <v>17.08664806654777</v>
      </c>
      <c r="P43" s="6">
        <v>0.24284407725643459</v>
      </c>
      <c r="Q43" s="6">
        <v>0.12235568103114473</v>
      </c>
      <c r="R43" s="41">
        <v>99.999999999999986</v>
      </c>
      <c r="S43" s="6">
        <v>72.562693047151456</v>
      </c>
      <c r="T43" s="6">
        <v>0.66757449999605656</v>
      </c>
      <c r="U43" s="6">
        <v>13.520723202686938</v>
      </c>
      <c r="V43" s="6">
        <v>0</v>
      </c>
      <c r="W43" s="6">
        <v>2.4903265172396862</v>
      </c>
      <c r="X43" s="6">
        <v>0</v>
      </c>
      <c r="Y43" s="6">
        <v>0.51294863238267929</v>
      </c>
      <c r="Z43" s="6">
        <v>1.9651919623537473</v>
      </c>
      <c r="AA43" s="6">
        <v>2.9165936261031487</v>
      </c>
      <c r="AB43" s="6">
        <v>5.3639485120862966</v>
      </c>
      <c r="AC43" s="41">
        <v>99.999999999999986</v>
      </c>
    </row>
    <row r="44" spans="1:29" s="8" customFormat="1">
      <c r="A44" s="11" t="s">
        <v>56</v>
      </c>
      <c r="B44" s="10" t="s">
        <v>55</v>
      </c>
      <c r="C44" s="80" t="s">
        <v>54</v>
      </c>
      <c r="D44" s="77">
        <v>850</v>
      </c>
      <c r="E44" s="74">
        <v>200</v>
      </c>
      <c r="F44" s="74">
        <v>672</v>
      </c>
      <c r="G44" s="82" t="s">
        <v>141</v>
      </c>
      <c r="H44" s="12">
        <v>56.415017160487338</v>
      </c>
      <c r="I44" s="12">
        <v>0.37194461626797637</v>
      </c>
      <c r="J44" s="12">
        <v>4.0013569886817297</v>
      </c>
      <c r="K44" s="12">
        <v>0</v>
      </c>
      <c r="L44" s="12">
        <v>7.8316610373131725</v>
      </c>
      <c r="M44" s="12">
        <v>0</v>
      </c>
      <c r="N44" s="12">
        <v>11.764979097691409</v>
      </c>
      <c r="O44" s="12">
        <v>18.05771544436152</v>
      </c>
      <c r="P44" s="12">
        <v>0.79880321212926819</v>
      </c>
      <c r="Q44" s="12">
        <v>0.75852244306757788</v>
      </c>
      <c r="R44" s="13">
        <v>100.00000000000001</v>
      </c>
      <c r="S44" s="12">
        <v>76.575783151511416</v>
      </c>
      <c r="T44" s="12">
        <v>0.25364314302121305</v>
      </c>
      <c r="U44" s="12">
        <v>12.803826567242254</v>
      </c>
      <c r="V44" s="12">
        <v>0</v>
      </c>
      <c r="W44" s="12">
        <v>0.77682259586199998</v>
      </c>
      <c r="X44" s="12">
        <v>5.4175530847247175E-2</v>
      </c>
      <c r="Y44" s="12">
        <v>0.18530136361507749</v>
      </c>
      <c r="Z44" s="12">
        <v>0.8233690076482435</v>
      </c>
      <c r="AA44" s="12">
        <v>3.1465741668786067</v>
      </c>
      <c r="AB44" s="12">
        <v>5.3805044733739624</v>
      </c>
      <c r="AC44" s="40">
        <v>100.00000000000001</v>
      </c>
    </row>
    <row r="45" spans="1:29" s="8" customFormat="1">
      <c r="A45" s="15" t="s">
        <v>57</v>
      </c>
      <c r="B45" s="14" t="s">
        <v>55</v>
      </c>
      <c r="C45" s="81" t="s">
        <v>54</v>
      </c>
      <c r="D45" s="70">
        <v>815</v>
      </c>
      <c r="E45" s="70">
        <v>200</v>
      </c>
      <c r="F45" s="70">
        <v>336</v>
      </c>
      <c r="G45" s="83" t="s">
        <v>142</v>
      </c>
      <c r="H45" s="75">
        <v>53.118327895335213</v>
      </c>
      <c r="I45" s="75">
        <v>0.27699326796662677</v>
      </c>
      <c r="J45" s="75">
        <v>1.4541342788355558</v>
      </c>
      <c r="K45" s="75">
        <v>0</v>
      </c>
      <c r="L45" s="75">
        <v>12.761092501359467</v>
      </c>
      <c r="M45" s="75">
        <v>0.70355955798163028</v>
      </c>
      <c r="N45" s="75">
        <v>12.37444503935891</v>
      </c>
      <c r="O45" s="75">
        <v>18.962260801024797</v>
      </c>
      <c r="P45" s="75">
        <v>0.26127513610199593</v>
      </c>
      <c r="Q45" s="75">
        <v>8.7911522035796177E-2</v>
      </c>
      <c r="R45" s="8">
        <v>99.999999999999986</v>
      </c>
      <c r="S45" s="75">
        <v>75.240564408899914</v>
      </c>
      <c r="T45" s="75">
        <v>0.19788797085854384</v>
      </c>
      <c r="U45" s="75">
        <v>13.19542766105396</v>
      </c>
      <c r="V45" s="75">
        <v>0</v>
      </c>
      <c r="W45" s="75">
        <v>1.3899569405236789</v>
      </c>
      <c r="X45" s="75">
        <v>5.4347860072823044E-2</v>
      </c>
      <c r="Y45" s="75">
        <v>0.19043483797025271</v>
      </c>
      <c r="Z45" s="75">
        <v>1.232764856792893</v>
      </c>
      <c r="AA45" s="75">
        <v>3.2199308003483438</v>
      </c>
      <c r="AB45" s="75">
        <v>5.2786846634795825</v>
      </c>
      <c r="AC45" s="41">
        <v>99.999999999999986</v>
      </c>
    </row>
    <row r="46" spans="1:29" s="8" customFormat="1">
      <c r="A46" s="15" t="s">
        <v>58</v>
      </c>
      <c r="B46" s="14" t="s">
        <v>55</v>
      </c>
      <c r="C46" s="81" t="s">
        <v>54</v>
      </c>
      <c r="D46" s="70">
        <v>790</v>
      </c>
      <c r="E46" s="72">
        <v>200</v>
      </c>
      <c r="F46" s="72">
        <v>336</v>
      </c>
      <c r="G46" s="79" t="s">
        <v>143</v>
      </c>
      <c r="H46" s="75">
        <v>52.743884275849709</v>
      </c>
      <c r="I46" s="75">
        <v>0.39608872589950189</v>
      </c>
      <c r="J46" s="75">
        <v>4.7551564037809104</v>
      </c>
      <c r="K46" s="75">
        <v>0</v>
      </c>
      <c r="L46" s="75">
        <v>12.803375813507751</v>
      </c>
      <c r="M46" s="75">
        <v>0.67787667980388699</v>
      </c>
      <c r="N46" s="75">
        <v>9.2754679438257295</v>
      </c>
      <c r="O46" s="75">
        <v>17.767627691519138</v>
      </c>
      <c r="P46" s="75">
        <v>0.84924587494222337</v>
      </c>
      <c r="Q46" s="75">
        <v>0.73127659087115837</v>
      </c>
      <c r="R46" s="8">
        <v>100</v>
      </c>
      <c r="S46" s="75">
        <v>76.611011812208787</v>
      </c>
      <c r="T46" s="75">
        <v>0.13420500830539897</v>
      </c>
      <c r="U46" s="75">
        <v>12.502512070988004</v>
      </c>
      <c r="V46" s="75">
        <v>0</v>
      </c>
      <c r="W46" s="75">
        <v>1.0974332526629593</v>
      </c>
      <c r="X46" s="75">
        <v>4.9365469399122133E-2</v>
      </c>
      <c r="Y46" s="75">
        <v>0.11041125152758241</v>
      </c>
      <c r="Z46" s="75">
        <v>0.79273888860724273</v>
      </c>
      <c r="AA46" s="75">
        <v>2.9874755799884025</v>
      </c>
      <c r="AB46" s="75">
        <v>5.7148466663125053</v>
      </c>
      <c r="AC46" s="41">
        <v>100</v>
      </c>
    </row>
    <row r="47" spans="1:29" s="8" customFormat="1">
      <c r="A47" s="15" t="s">
        <v>59</v>
      </c>
      <c r="B47" s="14" t="s">
        <v>55</v>
      </c>
      <c r="C47" s="81" t="s">
        <v>54</v>
      </c>
      <c r="D47" s="76">
        <v>790</v>
      </c>
      <c r="E47" s="72">
        <v>200</v>
      </c>
      <c r="F47" s="72">
        <v>672</v>
      </c>
      <c r="G47" s="79" t="s">
        <v>141</v>
      </c>
      <c r="H47" s="75">
        <v>53.895414382484574</v>
      </c>
      <c r="I47" s="75">
        <v>0.6620425809022078</v>
      </c>
      <c r="J47" s="75">
        <v>5.1984933411248564</v>
      </c>
      <c r="K47" s="75">
        <v>0</v>
      </c>
      <c r="L47" s="75">
        <v>10.08107799243421</v>
      </c>
      <c r="M47" s="75">
        <v>0</v>
      </c>
      <c r="N47" s="75">
        <v>10.422976828048974</v>
      </c>
      <c r="O47" s="75">
        <v>17.995072231958595</v>
      </c>
      <c r="P47" s="75">
        <v>0.94504961025051593</v>
      </c>
      <c r="Q47" s="75">
        <v>0.79987303279606148</v>
      </c>
      <c r="R47" s="8">
        <v>99.999999999999986</v>
      </c>
      <c r="S47" s="75">
        <v>76.369095541643247</v>
      </c>
      <c r="T47" s="75">
        <v>0.23488629148067414</v>
      </c>
      <c r="U47" s="75">
        <v>13.013927332444528</v>
      </c>
      <c r="V47" s="75">
        <v>0</v>
      </c>
      <c r="W47" s="75">
        <v>0.94051900781150277</v>
      </c>
      <c r="X47" s="75">
        <v>5.6252819938482343E-2</v>
      </c>
      <c r="Y47" s="75">
        <v>0.1754121245521883</v>
      </c>
      <c r="Z47" s="75">
        <v>1.146401469542224</v>
      </c>
      <c r="AA47" s="75">
        <v>2.8470717614735781</v>
      </c>
      <c r="AB47" s="75">
        <v>5.2164336511135811</v>
      </c>
      <c r="AC47" s="41">
        <v>99.999999999999986</v>
      </c>
    </row>
    <row r="48" spans="1:29" s="8" customFormat="1">
      <c r="A48" s="28" t="s">
        <v>62</v>
      </c>
      <c r="B48" s="13" t="s">
        <v>61</v>
      </c>
      <c r="C48" s="40" t="s">
        <v>60</v>
      </c>
      <c r="D48" s="13">
        <v>800</v>
      </c>
      <c r="E48" s="13">
        <v>100</v>
      </c>
      <c r="F48" s="13">
        <v>118</v>
      </c>
      <c r="G48" s="78" t="s">
        <v>106</v>
      </c>
      <c r="H48" s="12">
        <v>51.968818708774734</v>
      </c>
      <c r="I48" s="12">
        <v>0.31980811513092144</v>
      </c>
      <c r="J48" s="12">
        <v>1.0893463921647013</v>
      </c>
      <c r="K48" s="12">
        <v>0</v>
      </c>
      <c r="L48" s="12">
        <v>11.95282830301819</v>
      </c>
      <c r="M48" s="12">
        <v>0.60963421946831897</v>
      </c>
      <c r="N48" s="12">
        <v>12.832300619628223</v>
      </c>
      <c r="O48" s="12">
        <v>20.727563461922845</v>
      </c>
      <c r="P48" s="12">
        <v>0.38976614031581053</v>
      </c>
      <c r="Q48" s="12">
        <v>0.10993403957625424</v>
      </c>
      <c r="R48" s="13">
        <v>99.999999999999972</v>
      </c>
      <c r="S48" s="12">
        <v>76.121939030484754</v>
      </c>
      <c r="T48" s="12">
        <v>0.12993503248375812</v>
      </c>
      <c r="U48" s="12">
        <v>13.103448275862068</v>
      </c>
      <c r="V48" s="12">
        <v>0</v>
      </c>
      <c r="W48" s="12">
        <v>0.83958020989505244</v>
      </c>
      <c r="X48" s="12">
        <v>2.998500749625187E-2</v>
      </c>
      <c r="Y48" s="12">
        <v>1.999000499750125E-2</v>
      </c>
      <c r="Z48" s="12">
        <v>0.30984507746126938</v>
      </c>
      <c r="AA48" s="12">
        <v>3.8880559720139938</v>
      </c>
      <c r="AB48" s="12">
        <v>5.5572213893053473</v>
      </c>
      <c r="AC48" s="40">
        <v>99.999999999999972</v>
      </c>
    </row>
    <row r="49" spans="1:29">
      <c r="A49" s="18" t="s">
        <v>63</v>
      </c>
      <c r="B49" s="2" t="s">
        <v>61</v>
      </c>
      <c r="C49" s="2" t="s">
        <v>60</v>
      </c>
      <c r="D49" s="33">
        <v>775</v>
      </c>
      <c r="E49" s="8">
        <v>100</v>
      </c>
      <c r="F49" s="41">
        <v>115</v>
      </c>
      <c r="G49" s="55" t="s">
        <v>93</v>
      </c>
      <c r="H49" s="6">
        <v>51.813676907829532</v>
      </c>
      <c r="I49" s="6">
        <v>0.19821605550049554</v>
      </c>
      <c r="J49" s="6">
        <v>0.70366699702675906</v>
      </c>
      <c r="K49" s="6">
        <v>0</v>
      </c>
      <c r="L49" s="6">
        <v>13.240832507433101</v>
      </c>
      <c r="M49" s="6">
        <v>0.65411298315163524</v>
      </c>
      <c r="N49" s="6">
        <v>12.111000991080276</v>
      </c>
      <c r="O49" s="6">
        <v>20.862239841427154</v>
      </c>
      <c r="P49" s="6">
        <v>0.39643211100099107</v>
      </c>
      <c r="Q49" s="6">
        <v>1.9821605550049554E-2</v>
      </c>
      <c r="R49" s="41">
        <v>99.999999999999986</v>
      </c>
      <c r="S49" s="6">
        <v>76.679999999999993</v>
      </c>
      <c r="T49" s="6">
        <v>0.13999999999999999</v>
      </c>
      <c r="U49" s="6">
        <v>12.819999999999999</v>
      </c>
      <c r="V49" s="6">
        <v>0</v>
      </c>
      <c r="W49" s="6">
        <v>0.60999999999999988</v>
      </c>
      <c r="X49" s="6">
        <v>3.9999999999999994E-2</v>
      </c>
      <c r="Y49" s="6">
        <v>0.05</v>
      </c>
      <c r="Z49" s="6">
        <v>0.28999999999999992</v>
      </c>
      <c r="AA49" s="6">
        <v>3.819999999999999</v>
      </c>
      <c r="AB49" s="6">
        <v>5.5499999999999989</v>
      </c>
      <c r="AC49" s="41">
        <v>99.999999999999986</v>
      </c>
    </row>
    <row r="50" spans="1:29">
      <c r="A50" s="18" t="s">
        <v>64</v>
      </c>
      <c r="B50" s="2" t="s">
        <v>61</v>
      </c>
      <c r="C50" s="2" t="s">
        <v>60</v>
      </c>
      <c r="D50" s="33">
        <v>760</v>
      </c>
      <c r="E50" s="8">
        <v>175</v>
      </c>
      <c r="F50" s="41">
        <v>185</v>
      </c>
      <c r="G50" s="55" t="s">
        <v>110</v>
      </c>
      <c r="H50" s="6">
        <v>53.036680697534578</v>
      </c>
      <c r="I50" s="6">
        <v>0.20044097013429546</v>
      </c>
      <c r="J50" s="6">
        <v>0.6514331529364602</v>
      </c>
      <c r="K50" s="6">
        <v>0</v>
      </c>
      <c r="L50" s="6">
        <v>9.7614752455401881</v>
      </c>
      <c r="M50" s="6">
        <v>0.46101423130887953</v>
      </c>
      <c r="N50" s="6">
        <v>13.299258368410502</v>
      </c>
      <c r="O50" s="6">
        <v>22.028462617759072</v>
      </c>
      <c r="P50" s="6">
        <v>0.46101423130887953</v>
      </c>
      <c r="Q50" s="6">
        <v>0.10022048506714773</v>
      </c>
      <c r="R50" s="41">
        <v>99.999999999999986</v>
      </c>
      <c r="S50" s="6">
        <v>76.304217469518292</v>
      </c>
      <c r="T50" s="6">
        <v>0.12992204677193686</v>
      </c>
      <c r="U50" s="6">
        <v>12.992204677193687</v>
      </c>
      <c r="V50" s="6">
        <v>0</v>
      </c>
      <c r="W50" s="6">
        <v>0.76953827703377986</v>
      </c>
      <c r="X50" s="6">
        <v>2.9982010793523889E-2</v>
      </c>
      <c r="Y50" s="6">
        <v>0.10993403957625426</v>
      </c>
      <c r="Z50" s="6">
        <v>0.41974815110933439</v>
      </c>
      <c r="AA50" s="6">
        <v>3.807715370777534</v>
      </c>
      <c r="AB50" s="6">
        <v>5.4367379572256658</v>
      </c>
      <c r="AC50" s="41">
        <v>99.999999999999986</v>
      </c>
    </row>
    <row r="51" spans="1:29">
      <c r="A51" s="18" t="s">
        <v>65</v>
      </c>
      <c r="B51" s="2" t="s">
        <v>61</v>
      </c>
      <c r="C51" s="2" t="s">
        <v>60</v>
      </c>
      <c r="D51" s="33">
        <v>740</v>
      </c>
      <c r="E51" s="8">
        <v>100</v>
      </c>
      <c r="F51" s="41">
        <v>362</v>
      </c>
      <c r="G51" s="55" t="s">
        <v>111</v>
      </c>
      <c r="H51" s="6">
        <v>52.983364876979763</v>
      </c>
      <c r="I51" s="6">
        <v>0.2490287877278613</v>
      </c>
      <c r="J51" s="6">
        <v>1.2451439386393064</v>
      </c>
      <c r="K51" s="6">
        <v>0</v>
      </c>
      <c r="L51" s="6">
        <v>9.9412292060962226</v>
      </c>
      <c r="M51" s="6">
        <v>0.42832951489192139</v>
      </c>
      <c r="N51" s="6">
        <v>12.969419264867016</v>
      </c>
      <c r="O51" s="6">
        <v>21.595776471760132</v>
      </c>
      <c r="P51" s="6">
        <v>0.44825181791015034</v>
      </c>
      <c r="Q51" s="6">
        <v>0.13945612112760236</v>
      </c>
      <c r="R51" s="41">
        <v>99.999999999999986</v>
      </c>
      <c r="S51" s="6">
        <v>76.923845692584464</v>
      </c>
      <c r="T51" s="6">
        <v>9.9940035978412972E-2</v>
      </c>
      <c r="U51" s="6">
        <v>12.802318608834701</v>
      </c>
      <c r="V51" s="6">
        <v>0</v>
      </c>
      <c r="W51" s="6">
        <v>0.68958624825104942</v>
      </c>
      <c r="X51" s="6">
        <v>1.9988007195682594E-2</v>
      </c>
      <c r="Y51" s="6">
        <v>7.9952028782730375E-2</v>
      </c>
      <c r="Z51" s="6">
        <v>0.29982010793523889</v>
      </c>
      <c r="AA51" s="6">
        <v>3.867679392364582</v>
      </c>
      <c r="AB51" s="6">
        <v>5.2168698780731564</v>
      </c>
      <c r="AC51" s="41">
        <v>99.999999999999986</v>
      </c>
    </row>
    <row r="52" spans="1:29">
      <c r="A52" s="18" t="s">
        <v>66</v>
      </c>
      <c r="B52" s="2" t="s">
        <v>61</v>
      </c>
      <c r="C52" s="2" t="s">
        <v>60</v>
      </c>
      <c r="D52" s="33">
        <v>740</v>
      </c>
      <c r="E52" s="8">
        <v>175</v>
      </c>
      <c r="F52" s="41">
        <v>337</v>
      </c>
      <c r="G52" s="55" t="s">
        <v>110</v>
      </c>
      <c r="H52" s="6">
        <v>51.697102024612938</v>
      </c>
      <c r="I52" s="6">
        <v>0.35728463676061928</v>
      </c>
      <c r="J52" s="6">
        <v>1.5482334259626835</v>
      </c>
      <c r="K52" s="6">
        <v>0</v>
      </c>
      <c r="L52" s="6">
        <v>12.683604605001984</v>
      </c>
      <c r="M52" s="6">
        <v>0.75426756649464077</v>
      </c>
      <c r="N52" s="6">
        <v>10.887256847955538</v>
      </c>
      <c r="O52" s="6">
        <v>21.327907899960298</v>
      </c>
      <c r="P52" s="6">
        <v>0.58554982135768152</v>
      </c>
      <c r="Q52" s="6">
        <v>0.15879317189360856</v>
      </c>
      <c r="R52" s="41">
        <v>100</v>
      </c>
      <c r="S52" s="6">
        <v>76.806235635055458</v>
      </c>
      <c r="T52" s="6">
        <v>0.10992305386229638</v>
      </c>
      <c r="U52" s="6">
        <v>12.860997301888677</v>
      </c>
      <c r="V52" s="6">
        <v>0</v>
      </c>
      <c r="W52" s="6">
        <v>0.60957329869091637</v>
      </c>
      <c r="X52" s="6">
        <v>9.9930048965723994E-3</v>
      </c>
      <c r="Y52" s="6">
        <v>7.9944039172579195E-2</v>
      </c>
      <c r="Z52" s="6">
        <v>0.35974817627660632</v>
      </c>
      <c r="AA52" s="6">
        <v>3.8772858998700905</v>
      </c>
      <c r="AB52" s="6">
        <v>5.2862995902867995</v>
      </c>
      <c r="AC52" s="41">
        <v>100</v>
      </c>
    </row>
    <row r="53" spans="1:29">
      <c r="A53" s="18" t="s">
        <v>67</v>
      </c>
      <c r="B53" s="2" t="s">
        <v>61</v>
      </c>
      <c r="C53" s="2" t="s">
        <v>60</v>
      </c>
      <c r="D53" s="33">
        <v>720</v>
      </c>
      <c r="E53" s="8">
        <v>175</v>
      </c>
      <c r="F53" s="41">
        <v>337</v>
      </c>
      <c r="G53" s="55" t="s">
        <v>112</v>
      </c>
      <c r="H53" s="6">
        <v>51.596385542168669</v>
      </c>
      <c r="I53" s="6">
        <v>0.40160642570281119</v>
      </c>
      <c r="J53" s="6">
        <v>1.3353413654618473</v>
      </c>
      <c r="K53" s="6">
        <v>0</v>
      </c>
      <c r="L53" s="6">
        <v>13.403614457831322</v>
      </c>
      <c r="M53" s="6">
        <v>0.59236947791164651</v>
      </c>
      <c r="N53" s="6">
        <v>10.35140562248996</v>
      </c>
      <c r="O53" s="6">
        <v>21.676706827309236</v>
      </c>
      <c r="P53" s="6">
        <v>0.51204819277108427</v>
      </c>
      <c r="Q53" s="6">
        <v>0.13052208835341364</v>
      </c>
      <c r="R53" s="41">
        <v>100.00000000000001</v>
      </c>
      <c r="S53" s="6">
        <v>76.754649070185963</v>
      </c>
      <c r="T53" s="6">
        <v>6.9986002799440131E-2</v>
      </c>
      <c r="U53" s="6">
        <v>12.887422515496901</v>
      </c>
      <c r="V53" s="6">
        <v>0</v>
      </c>
      <c r="W53" s="6">
        <v>0.6398720255948811</v>
      </c>
      <c r="X53" s="6">
        <v>2.9994001199760045E-2</v>
      </c>
      <c r="Y53" s="6">
        <v>4.9990001999600082E-2</v>
      </c>
      <c r="Z53" s="6">
        <v>0.39992001599680066</v>
      </c>
      <c r="AA53" s="6">
        <v>3.9992001599680069</v>
      </c>
      <c r="AB53" s="6">
        <v>5.1689662067586486</v>
      </c>
      <c r="AC53" s="41">
        <v>100.00000000000001</v>
      </c>
    </row>
    <row r="54" spans="1:29">
      <c r="A54" s="18" t="s">
        <v>68</v>
      </c>
      <c r="B54" s="2" t="s">
        <v>61</v>
      </c>
      <c r="C54" s="2" t="s">
        <v>60</v>
      </c>
      <c r="D54" s="33">
        <v>750</v>
      </c>
      <c r="E54" s="8">
        <v>100</v>
      </c>
      <c r="F54" s="41">
        <v>362</v>
      </c>
      <c r="G54" s="55" t="s">
        <v>113</v>
      </c>
      <c r="H54" s="6">
        <v>51.597809855649579</v>
      </c>
      <c r="I54" s="6">
        <v>0.44798407167745147</v>
      </c>
      <c r="J54" s="6">
        <v>1.72224987555998</v>
      </c>
      <c r="K54" s="6">
        <v>0</v>
      </c>
      <c r="L54" s="6">
        <v>12.304629168740666</v>
      </c>
      <c r="M54" s="6">
        <v>0.60726729716276751</v>
      </c>
      <c r="N54" s="6">
        <v>11.329019412643108</v>
      </c>
      <c r="O54" s="6">
        <v>21.324041811846691</v>
      </c>
      <c r="P54" s="6">
        <v>0.52762568442010949</v>
      </c>
      <c r="Q54" s="6">
        <v>0.13937282229965156</v>
      </c>
      <c r="R54" s="41">
        <v>99.999999999999986</v>
      </c>
      <c r="S54" s="6">
        <v>77.172282771722834</v>
      </c>
      <c r="T54" s="6">
        <v>9.9990000999900006E-2</v>
      </c>
      <c r="U54" s="6">
        <v>12.58874112588741</v>
      </c>
      <c r="V54" s="6">
        <v>0</v>
      </c>
      <c r="W54" s="6">
        <v>0.69993000699929997</v>
      </c>
      <c r="X54" s="6">
        <v>1.999800019998E-2</v>
      </c>
      <c r="Y54" s="6">
        <v>9.9990000999900006E-2</v>
      </c>
      <c r="Z54" s="6">
        <v>0.28997100289971001</v>
      </c>
      <c r="AA54" s="6">
        <v>3.9196080391960799</v>
      </c>
      <c r="AB54" s="6">
        <v>5.1094890510948909</v>
      </c>
      <c r="AC54" s="41">
        <v>99.999999999999986</v>
      </c>
    </row>
    <row r="55" spans="1:29">
      <c r="A55" s="18" t="s">
        <v>69</v>
      </c>
      <c r="B55" s="2" t="s">
        <v>61</v>
      </c>
      <c r="C55" s="2" t="s">
        <v>60</v>
      </c>
      <c r="D55" s="33">
        <v>720</v>
      </c>
      <c r="E55" s="8">
        <v>100</v>
      </c>
      <c r="F55" s="41">
        <v>621</v>
      </c>
      <c r="G55" s="55" t="s">
        <v>114</v>
      </c>
      <c r="H55" s="6">
        <v>53.51101494885917</v>
      </c>
      <c r="I55" s="6">
        <v>0.27537372147915035</v>
      </c>
      <c r="J55" s="6">
        <v>2.7734067663257282</v>
      </c>
      <c r="K55" s="6">
        <v>0</v>
      </c>
      <c r="L55" s="6">
        <v>11.614870180959876</v>
      </c>
      <c r="M55" s="6">
        <v>0.56058221872541314</v>
      </c>
      <c r="N55" s="6">
        <v>10.405192761605038</v>
      </c>
      <c r="O55" s="6">
        <v>19.964594807238399</v>
      </c>
      <c r="P55" s="6">
        <v>0.5900865460267507</v>
      </c>
      <c r="Q55" s="6">
        <v>0.30487804878048785</v>
      </c>
      <c r="R55" s="41">
        <v>99.999999999999986</v>
      </c>
      <c r="S55" s="6">
        <v>78.074385122975386</v>
      </c>
      <c r="T55" s="6">
        <v>0.11997600479904016</v>
      </c>
      <c r="U55" s="6">
        <v>12.307538492301537</v>
      </c>
      <c r="V55" s="6">
        <v>0</v>
      </c>
      <c r="W55" s="6">
        <v>0.50989802039592069</v>
      </c>
      <c r="X55" s="6">
        <v>3.9992001599680055E-2</v>
      </c>
      <c r="Y55" s="6">
        <v>3.9992001599680055E-2</v>
      </c>
      <c r="Z55" s="6">
        <v>0.23995200959808033</v>
      </c>
      <c r="AA55" s="6">
        <v>3.8992201559688051</v>
      </c>
      <c r="AB55" s="6">
        <v>4.7690461907618467</v>
      </c>
      <c r="AC55" s="41">
        <v>99.999999999999986</v>
      </c>
    </row>
    <row r="56" spans="1:29">
      <c r="A56" s="18" t="s">
        <v>70</v>
      </c>
      <c r="B56" s="2" t="s">
        <v>61</v>
      </c>
      <c r="C56" s="2" t="s">
        <v>60</v>
      </c>
      <c r="D56" s="33">
        <v>700</v>
      </c>
      <c r="E56" s="8">
        <v>150</v>
      </c>
      <c r="F56" s="41">
        <v>501</v>
      </c>
      <c r="G56" s="55" t="s">
        <v>115</v>
      </c>
      <c r="H56" s="6">
        <v>50.628582922659163</v>
      </c>
      <c r="I56" s="6">
        <v>0.60343960575279088</v>
      </c>
      <c r="J56" s="6">
        <v>2.5042743638740825</v>
      </c>
      <c r="K56" s="6">
        <v>0</v>
      </c>
      <c r="L56" s="6">
        <v>14.040028160514936</v>
      </c>
      <c r="M56" s="6">
        <v>0.81464346776626773</v>
      </c>
      <c r="N56" s="6">
        <v>9.3633712159308065</v>
      </c>
      <c r="O56" s="6">
        <v>21.170672835160413</v>
      </c>
      <c r="P56" s="6">
        <v>0.71407020014080258</v>
      </c>
      <c r="Q56" s="6">
        <v>0.16091722820074425</v>
      </c>
      <c r="R56" s="41">
        <v>99.999999999999986</v>
      </c>
      <c r="S56" s="6">
        <v>78.020989505247371</v>
      </c>
      <c r="T56" s="6">
        <v>9.9950024987506242E-2</v>
      </c>
      <c r="U56" s="6">
        <v>12.363818090954521</v>
      </c>
      <c r="V56" s="6">
        <v>0</v>
      </c>
      <c r="W56" s="6">
        <v>0.52973513243378301</v>
      </c>
      <c r="X56" s="6">
        <v>8.9955022488755615E-2</v>
      </c>
      <c r="Y56" s="6">
        <v>2.998500749625187E-2</v>
      </c>
      <c r="Z56" s="6">
        <v>0.22988505747126436</v>
      </c>
      <c r="AA56" s="6">
        <v>3.9880059970014989</v>
      </c>
      <c r="AB56" s="6">
        <v>4.6476761619190405</v>
      </c>
      <c r="AC56" s="41">
        <v>99.999999999999986</v>
      </c>
    </row>
    <row r="57" spans="1:29">
      <c r="A57" s="18" t="s">
        <v>71</v>
      </c>
      <c r="B57" s="2" t="s">
        <v>61</v>
      </c>
      <c r="C57" s="2" t="s">
        <v>60</v>
      </c>
      <c r="D57" s="33">
        <v>700</v>
      </c>
      <c r="E57" s="8">
        <v>200</v>
      </c>
      <c r="F57" s="41">
        <v>351</v>
      </c>
      <c r="G57" s="55" t="s">
        <v>116</v>
      </c>
      <c r="H57" s="6">
        <v>51.144734222576147</v>
      </c>
      <c r="I57" s="6">
        <v>0.40812263587497505</v>
      </c>
      <c r="J57" s="6">
        <v>1.6723073860242881</v>
      </c>
      <c r="K57" s="6">
        <v>0</v>
      </c>
      <c r="L57" s="6">
        <v>15.110491738005175</v>
      </c>
      <c r="M57" s="6">
        <v>0.69679474417678666</v>
      </c>
      <c r="N57" s="6">
        <v>9.1777822018713913</v>
      </c>
      <c r="O57" s="6">
        <v>21.073063906032253</v>
      </c>
      <c r="P57" s="6">
        <v>0.60720684849691409</v>
      </c>
      <c r="Q57" s="6">
        <v>0.10949631694206648</v>
      </c>
      <c r="R57" s="41">
        <v>100.00000000000001</v>
      </c>
      <c r="S57" s="6">
        <v>77.781109445277366</v>
      </c>
      <c r="T57" s="6">
        <v>6.9965017491254389E-2</v>
      </c>
      <c r="U57" s="6">
        <v>12.433783108445779</v>
      </c>
      <c r="V57" s="6">
        <v>0</v>
      </c>
      <c r="W57" s="6">
        <v>0.55972013993003511</v>
      </c>
      <c r="X57" s="6">
        <v>9.995002498750627E-3</v>
      </c>
      <c r="Y57" s="6">
        <v>3.9980009995002508E-2</v>
      </c>
      <c r="Z57" s="6">
        <v>0.37981009495252377</v>
      </c>
      <c r="AA57" s="6">
        <v>3.8480759620189908</v>
      </c>
      <c r="AB57" s="6">
        <v>4.877561219390306</v>
      </c>
      <c r="AC57" s="41">
        <v>100.00000000000001</v>
      </c>
    </row>
    <row r="58" spans="1:29" s="23" customFormat="1">
      <c r="A58" s="23" t="s">
        <v>74</v>
      </c>
      <c r="B58" s="23" t="s">
        <v>136</v>
      </c>
      <c r="C58" s="23" t="s">
        <v>126</v>
      </c>
      <c r="D58" s="34">
        <v>725</v>
      </c>
      <c r="E58" s="23">
        <v>75</v>
      </c>
      <c r="F58" s="42">
        <v>504</v>
      </c>
      <c r="G58" s="59" t="s">
        <v>118</v>
      </c>
      <c r="H58" s="12">
        <v>50.508962076512717</v>
      </c>
      <c r="I58" s="12">
        <v>0.59778636282881226</v>
      </c>
      <c r="J58" s="12">
        <v>0.5006656879351381</v>
      </c>
      <c r="K58" s="12">
        <v>3.4690510270622972E-3</v>
      </c>
      <c r="L58" s="12">
        <v>25.65207637370915</v>
      </c>
      <c r="M58" s="12">
        <v>1.2303652668408078</v>
      </c>
      <c r="N58" s="12">
        <v>1.8429716197190558</v>
      </c>
      <c r="O58" s="12">
        <v>15.884593344957212</v>
      </c>
      <c r="P58" s="12">
        <v>3.6663533042264662</v>
      </c>
      <c r="Q58" s="12">
        <v>0.11275691224359474</v>
      </c>
      <c r="R58" s="40">
        <v>100</v>
      </c>
      <c r="S58" s="12">
        <v>75.353756110528195</v>
      </c>
      <c r="T58" s="12">
        <v>0.22667952114198167</v>
      </c>
      <c r="U58" s="12">
        <v>10.700252303748854</v>
      </c>
      <c r="V58" s="12">
        <v>0</v>
      </c>
      <c r="W58" s="12">
        <v>3.5155021676742662</v>
      </c>
      <c r="X58" s="12">
        <v>9.0326312275385817E-2</v>
      </c>
      <c r="Y58" s="12">
        <v>7.1193152532323771E-3</v>
      </c>
      <c r="Z58" s="12">
        <v>0.22695434764991892</v>
      </c>
      <c r="AA58" s="12">
        <v>6.0161037346637203</v>
      </c>
      <c r="AB58" s="12">
        <v>3.8633061870644512</v>
      </c>
      <c r="AC58" s="40">
        <v>100</v>
      </c>
    </row>
    <row r="59" spans="1:29" s="21" customFormat="1">
      <c r="A59" s="22" t="s">
        <v>75</v>
      </c>
      <c r="B59" s="22" t="s">
        <v>136</v>
      </c>
      <c r="C59" s="43" t="s">
        <v>126</v>
      </c>
      <c r="D59" s="22">
        <v>675</v>
      </c>
      <c r="E59" s="22">
        <v>150</v>
      </c>
      <c r="F59" s="43">
        <v>744</v>
      </c>
      <c r="G59" s="60" t="s">
        <v>119</v>
      </c>
      <c r="H59" s="6">
        <v>50.6476641904259</v>
      </c>
      <c r="I59" s="6">
        <v>0.33338318601313599</v>
      </c>
      <c r="J59" s="6">
        <v>0.30926929576335388</v>
      </c>
      <c r="K59" s="6">
        <v>6.1150056614280015E-3</v>
      </c>
      <c r="L59" s="6">
        <v>28.250879068119282</v>
      </c>
      <c r="M59" s="6">
        <v>0.94827296519941617</v>
      </c>
      <c r="N59" s="6">
        <v>0.70993196623536181</v>
      </c>
      <c r="O59" s="6">
        <v>15.491487090054854</v>
      </c>
      <c r="P59" s="6">
        <v>3.2020275281978914</v>
      </c>
      <c r="Q59" s="6">
        <v>0.10096970432938072</v>
      </c>
      <c r="R59" s="41">
        <v>100</v>
      </c>
      <c r="S59" s="6">
        <v>76.522559716579735</v>
      </c>
      <c r="T59" s="6">
        <v>9.4087506074592625E-2</v>
      </c>
      <c r="U59" s="6">
        <v>11.397717909483314</v>
      </c>
      <c r="V59" s="6">
        <v>0</v>
      </c>
      <c r="W59" s="6">
        <v>2.7281740884752592</v>
      </c>
      <c r="X59" s="6">
        <v>7.0049866122228313E-2</v>
      </c>
      <c r="Y59" s="6">
        <v>3.3250204048524889E-3</v>
      </c>
      <c r="Z59" s="6">
        <v>0.1334652782535253</v>
      </c>
      <c r="AA59" s="6">
        <v>5.9718172668124732</v>
      </c>
      <c r="AB59" s="6">
        <v>3.0788033477940089</v>
      </c>
      <c r="AC59" s="41">
        <v>100</v>
      </c>
    </row>
    <row r="60" spans="1:29" s="21" customFormat="1">
      <c r="A60" s="22" t="s">
        <v>76</v>
      </c>
      <c r="B60" s="22" t="s">
        <v>136</v>
      </c>
      <c r="C60" s="43" t="s">
        <v>126</v>
      </c>
      <c r="D60" s="22">
        <v>700</v>
      </c>
      <c r="E60" s="22">
        <v>150</v>
      </c>
      <c r="F60" s="43">
        <v>744</v>
      </c>
      <c r="G60" s="60" t="s">
        <v>120</v>
      </c>
      <c r="H60" s="6">
        <v>50.943272129350504</v>
      </c>
      <c r="I60" s="6">
        <v>0.30563790826876608</v>
      </c>
      <c r="J60" s="6">
        <v>0.67201474874810041</v>
      </c>
      <c r="K60" s="6">
        <v>4.4844166521338351E-4</v>
      </c>
      <c r="L60" s="6">
        <v>27.22474401454944</v>
      </c>
      <c r="M60" s="6">
        <v>1.0648994743267148</v>
      </c>
      <c r="N60" s="6">
        <v>1.3506564687710207</v>
      </c>
      <c r="O60" s="6">
        <v>14.652283315478714</v>
      </c>
      <c r="P60" s="6">
        <v>3.6295373576820547</v>
      </c>
      <c r="Q60" s="6">
        <v>0.15650614115947087</v>
      </c>
      <c r="R60" s="41">
        <v>100.00000000000001</v>
      </c>
      <c r="S60" s="6">
        <v>76.197828007567026</v>
      </c>
      <c r="T60" s="6">
        <v>0.12061715915240379</v>
      </c>
      <c r="U60" s="6">
        <v>11.298879018241216</v>
      </c>
      <c r="V60" s="6">
        <v>0</v>
      </c>
      <c r="W60" s="6">
        <v>2.4367377875326204</v>
      </c>
      <c r="X60" s="6">
        <v>5.7088404309192285E-2</v>
      </c>
      <c r="Y60" s="6">
        <v>8.4579961995546928E-3</v>
      </c>
      <c r="Z60" s="6">
        <v>0.18538149907260024</v>
      </c>
      <c r="AA60" s="6">
        <v>6.4341137673638542</v>
      </c>
      <c r="AB60" s="6">
        <v>3.2608963605615391</v>
      </c>
      <c r="AC60" s="41">
        <v>100.00000000000001</v>
      </c>
    </row>
    <row r="61" spans="1:29" s="21" customFormat="1">
      <c r="A61" s="22" t="s">
        <v>77</v>
      </c>
      <c r="B61" s="22" t="s">
        <v>136</v>
      </c>
      <c r="C61" s="43" t="s">
        <v>126</v>
      </c>
      <c r="D61" s="22">
        <v>675</v>
      </c>
      <c r="E61" s="22">
        <v>125</v>
      </c>
      <c r="F61" s="43">
        <v>744</v>
      </c>
      <c r="G61" s="60" t="s">
        <v>121</v>
      </c>
      <c r="H61" s="6">
        <v>50.925769153317724</v>
      </c>
      <c r="I61" s="6">
        <v>0.25327032298979207</v>
      </c>
      <c r="J61" s="6">
        <v>0.28753395054616426</v>
      </c>
      <c r="K61" s="6">
        <v>0</v>
      </c>
      <c r="L61" s="6">
        <v>28.495215615397797</v>
      </c>
      <c r="M61" s="6">
        <v>0.77834538738437287</v>
      </c>
      <c r="N61" s="6">
        <v>0.42448827472616657</v>
      </c>
      <c r="O61" s="6">
        <v>14.143764971552173</v>
      </c>
      <c r="P61" s="6">
        <v>4.634907022340486</v>
      </c>
      <c r="Q61" s="6">
        <v>5.6705301745341101E-2</v>
      </c>
      <c r="R61" s="41">
        <v>99.999999999999986</v>
      </c>
      <c r="S61" s="6">
        <v>75.746746352565239</v>
      </c>
      <c r="T61" s="6">
        <v>0.12863540902205586</v>
      </c>
      <c r="U61" s="6">
        <v>11.36824214393183</v>
      </c>
      <c r="V61" s="6">
        <v>0</v>
      </c>
      <c r="W61" s="6">
        <v>3.3181654429152845</v>
      </c>
      <c r="X61" s="6">
        <v>7.1573121060796926E-2</v>
      </c>
      <c r="Y61" s="6">
        <v>3.8974248709416825E-3</v>
      </c>
      <c r="Z61" s="6">
        <v>0.15299980932291454</v>
      </c>
      <c r="AA61" s="6">
        <v>5.9665997821180055</v>
      </c>
      <c r="AB61" s="6">
        <v>3.2431405141929224</v>
      </c>
      <c r="AC61" s="41">
        <v>99.999999999999986</v>
      </c>
    </row>
    <row r="62" spans="1:29" s="21" customFormat="1">
      <c r="A62" s="22" t="s">
        <v>78</v>
      </c>
      <c r="B62" s="22" t="s">
        <v>136</v>
      </c>
      <c r="C62" s="43" t="s">
        <v>126</v>
      </c>
      <c r="D62" s="22">
        <v>700</v>
      </c>
      <c r="E62" s="22">
        <v>100</v>
      </c>
      <c r="F62" s="43">
        <v>768</v>
      </c>
      <c r="G62" s="60" t="s">
        <v>122</v>
      </c>
      <c r="H62" s="6">
        <v>51.504328695105571</v>
      </c>
      <c r="I62" s="6">
        <v>0.26857910226006454</v>
      </c>
      <c r="J62" s="6">
        <v>0.49858567387639635</v>
      </c>
      <c r="K62" s="6">
        <v>0</v>
      </c>
      <c r="L62" s="6">
        <v>25.930740878310811</v>
      </c>
      <c r="M62" s="6">
        <v>0.89288265379010823</v>
      </c>
      <c r="N62" s="6">
        <v>1.8600531443755532</v>
      </c>
      <c r="O62" s="6">
        <v>14.997571359181691</v>
      </c>
      <c r="P62" s="6">
        <v>4.047258493099803</v>
      </c>
      <c r="Q62" s="6">
        <v>0</v>
      </c>
      <c r="R62" s="41">
        <v>99.999999999999986</v>
      </c>
      <c r="S62" s="6">
        <v>76.862542313756038</v>
      </c>
      <c r="T62" s="6">
        <v>0.16360450952325212</v>
      </c>
      <c r="U62" s="6">
        <v>11.00980027783736</v>
      </c>
      <c r="V62" s="6">
        <v>0</v>
      </c>
      <c r="W62" s="6">
        <v>2.3138691114425955</v>
      </c>
      <c r="X62" s="6">
        <v>6.5098229818591605E-2</v>
      </c>
      <c r="Y62" s="6">
        <v>6.2894383496608034E-3</v>
      </c>
      <c r="Z62" s="6">
        <v>0.14951119483856745</v>
      </c>
      <c r="AA62" s="6">
        <v>6.0151483621850446</v>
      </c>
      <c r="AB62" s="6">
        <v>3.4141365622488915</v>
      </c>
      <c r="AC62" s="41">
        <v>99.999999999999986</v>
      </c>
    </row>
    <row r="63" spans="1:29" s="21" customFormat="1">
      <c r="A63" s="22" t="s">
        <v>79</v>
      </c>
      <c r="B63" s="22" t="s">
        <v>136</v>
      </c>
      <c r="C63" s="43" t="s">
        <v>126</v>
      </c>
      <c r="D63" s="22">
        <v>700</v>
      </c>
      <c r="E63" s="22">
        <v>100</v>
      </c>
      <c r="F63" s="43">
        <v>696</v>
      </c>
      <c r="G63" s="60" t="s">
        <v>123</v>
      </c>
      <c r="H63" s="6">
        <v>49.737005494764134</v>
      </c>
      <c r="I63" s="6">
        <v>0.28333538971994987</v>
      </c>
      <c r="J63" s="6">
        <v>0.22662371543969756</v>
      </c>
      <c r="K63" s="6">
        <v>0</v>
      </c>
      <c r="L63" s="6">
        <v>27.887253524720983</v>
      </c>
      <c r="M63" s="6">
        <v>0.83179599851940167</v>
      </c>
      <c r="N63" s="6">
        <v>0.97024284687154216</v>
      </c>
      <c r="O63" s="6">
        <v>17.769880922827035</v>
      </c>
      <c r="P63" s="6">
        <v>2.1586113295505727</v>
      </c>
      <c r="Q63" s="6">
        <v>0.13525077758667423</v>
      </c>
      <c r="R63" s="41">
        <v>99.999999999999972</v>
      </c>
      <c r="S63" s="6">
        <v>75.829671125749499</v>
      </c>
      <c r="T63" s="6">
        <v>0.17183994275944059</v>
      </c>
      <c r="U63" s="6">
        <v>10.636602925073113</v>
      </c>
      <c r="V63" s="6">
        <v>0</v>
      </c>
      <c r="W63" s="6">
        <v>2.6843946010956166</v>
      </c>
      <c r="X63" s="6">
        <v>7.1336617578116115E-2</v>
      </c>
      <c r="Y63" s="6">
        <v>2.0905993178146807E-3</v>
      </c>
      <c r="Z63" s="6">
        <v>7.1361021461203489E-2</v>
      </c>
      <c r="AA63" s="6">
        <v>6.297551613143586</v>
      </c>
      <c r="AB63" s="6">
        <v>4.235151553821602</v>
      </c>
      <c r="AC63" s="41">
        <v>99.999999999999972</v>
      </c>
    </row>
    <row r="64" spans="1:29" s="21" customFormat="1">
      <c r="A64" s="22" t="s">
        <v>80</v>
      </c>
      <c r="B64" s="22" t="s">
        <v>136</v>
      </c>
      <c r="C64" s="43" t="s">
        <v>126</v>
      </c>
      <c r="D64" s="22">
        <v>700</v>
      </c>
      <c r="E64" s="22">
        <v>150</v>
      </c>
      <c r="F64" s="43">
        <v>696</v>
      </c>
      <c r="G64" s="60" t="s">
        <v>124</v>
      </c>
      <c r="H64" s="6">
        <v>50.146462244781034</v>
      </c>
      <c r="I64" s="6">
        <v>0.19143005756082815</v>
      </c>
      <c r="J64" s="6">
        <v>0.24679065683424567</v>
      </c>
      <c r="K64" s="6">
        <v>0</v>
      </c>
      <c r="L64" s="6">
        <v>28.326122598379129</v>
      </c>
      <c r="M64" s="6">
        <v>0.78954759439945399</v>
      </c>
      <c r="N64" s="6">
        <v>0.80658162494512076</v>
      </c>
      <c r="O64" s="6">
        <v>16.75261416602704</v>
      </c>
      <c r="P64" s="6">
        <v>2.6238997587859596</v>
      </c>
      <c r="Q64" s="6">
        <v>0.11655129828716737</v>
      </c>
      <c r="R64" s="41">
        <v>100</v>
      </c>
      <c r="S64" s="6">
        <v>75.394506122542779</v>
      </c>
      <c r="T64" s="6">
        <v>0.11860077538342258</v>
      </c>
      <c r="U64" s="6">
        <v>10.89497026225051</v>
      </c>
      <c r="V64" s="6">
        <v>0</v>
      </c>
      <c r="W64" s="6">
        <v>2.6037254071531519</v>
      </c>
      <c r="X64" s="6">
        <v>7.4689033661379883E-2</v>
      </c>
      <c r="Y64" s="6">
        <v>1.4126296104969237E-3</v>
      </c>
      <c r="Z64" s="6">
        <v>0.10498113670714222</v>
      </c>
      <c r="AA64" s="6">
        <v>6.7209267640224262</v>
      </c>
      <c r="AB64" s="6">
        <v>4.0861878686686843</v>
      </c>
      <c r="AC64" s="41">
        <v>100</v>
      </c>
    </row>
    <row r="65" spans="1:29" s="21" customFormat="1">
      <c r="A65" s="22" t="s">
        <v>81</v>
      </c>
      <c r="B65" s="22" t="s">
        <v>136</v>
      </c>
      <c r="C65" s="43" t="s">
        <v>126</v>
      </c>
      <c r="D65" s="22">
        <v>725</v>
      </c>
      <c r="E65" s="22">
        <v>50</v>
      </c>
      <c r="F65" s="43">
        <v>792</v>
      </c>
      <c r="G65" s="60" t="s">
        <v>96</v>
      </c>
      <c r="H65" s="6">
        <v>50.045100239132303</v>
      </c>
      <c r="I65" s="6">
        <v>0.24751302739371631</v>
      </c>
      <c r="J65" s="6">
        <v>0.27272146072436648</v>
      </c>
      <c r="K65" s="6">
        <v>0</v>
      </c>
      <c r="L65" s="6">
        <v>27.583690508014524</v>
      </c>
      <c r="M65" s="6">
        <v>0.81587872921670668</v>
      </c>
      <c r="N65" s="6">
        <v>0.87295380231619446</v>
      </c>
      <c r="O65" s="6">
        <v>17.175158198653715</v>
      </c>
      <c r="P65" s="6">
        <v>2.826226443282184</v>
      </c>
      <c r="Q65" s="6">
        <v>0.16075759126628816</v>
      </c>
      <c r="R65" s="41">
        <v>99.999999999999986</v>
      </c>
      <c r="S65" s="6">
        <v>74.686714321113499</v>
      </c>
      <c r="T65" s="6">
        <v>0.20878165173823771</v>
      </c>
      <c r="U65" s="6">
        <v>9.7293689821081948</v>
      </c>
      <c r="V65" s="6">
        <v>0</v>
      </c>
      <c r="W65" s="6">
        <v>4.0885752202800427</v>
      </c>
      <c r="X65" s="6">
        <v>0.1082839490780992</v>
      </c>
      <c r="Y65" s="6">
        <v>2.652836168951205E-3</v>
      </c>
      <c r="Z65" s="6">
        <v>9.6019210334135102E-2</v>
      </c>
      <c r="AA65" s="6">
        <v>6.5305410381119682</v>
      </c>
      <c r="AB65" s="6">
        <v>4.5490627910668584</v>
      </c>
      <c r="AC65" s="41">
        <v>99.999999999999986</v>
      </c>
    </row>
    <row r="66" spans="1:29" s="21" customFormat="1">
      <c r="A66" s="22" t="s">
        <v>82</v>
      </c>
      <c r="B66" s="22" t="s">
        <v>136</v>
      </c>
      <c r="C66" s="43" t="s">
        <v>126</v>
      </c>
      <c r="D66" s="22">
        <v>725</v>
      </c>
      <c r="E66" s="22">
        <v>100</v>
      </c>
      <c r="F66" s="43">
        <v>624</v>
      </c>
      <c r="G66" s="60" t="s">
        <v>125</v>
      </c>
      <c r="H66" s="6">
        <v>49.958190825660402</v>
      </c>
      <c r="I66" s="6">
        <v>0.33275256675862364</v>
      </c>
      <c r="J66" s="6">
        <v>0.48044474837164253</v>
      </c>
      <c r="K66" s="6">
        <v>5.981420498336729E-3</v>
      </c>
      <c r="L66" s="6">
        <v>27.691168022201307</v>
      </c>
      <c r="M66" s="6">
        <v>0.89716291608804966</v>
      </c>
      <c r="N66" s="6">
        <v>0.74318836200193483</v>
      </c>
      <c r="O66" s="6">
        <v>16.670971308801363</v>
      </c>
      <c r="P66" s="6">
        <v>3.1018657035380368</v>
      </c>
      <c r="Q66" s="6">
        <v>0.11827412608031873</v>
      </c>
      <c r="R66" s="41">
        <v>100</v>
      </c>
      <c r="S66" s="6">
        <v>75.168805897797839</v>
      </c>
      <c r="T66" s="6">
        <v>0.16314312086940561</v>
      </c>
      <c r="U66" s="6">
        <v>11.04713411495235</v>
      </c>
      <c r="V66" s="6">
        <v>0</v>
      </c>
      <c r="W66" s="6">
        <v>3.6358842408499328</v>
      </c>
      <c r="X66" s="6">
        <v>8.7000610090765249E-2</v>
      </c>
      <c r="Y66" s="6">
        <v>1.3395706458803225E-2</v>
      </c>
      <c r="Z66" s="6">
        <v>0.16178496493174677</v>
      </c>
      <c r="AA66" s="6">
        <v>5.6341371901056041</v>
      </c>
      <c r="AB66" s="6">
        <v>4.0887141539435614</v>
      </c>
      <c r="AC66" s="41">
        <v>100</v>
      </c>
    </row>
    <row r="67" spans="1:29" s="22" customFormat="1">
      <c r="A67" s="22" t="s">
        <v>83</v>
      </c>
      <c r="B67" s="22" t="s">
        <v>136</v>
      </c>
      <c r="C67" s="22" t="s">
        <v>126</v>
      </c>
      <c r="D67" s="35">
        <v>750</v>
      </c>
      <c r="E67" s="22">
        <v>50</v>
      </c>
      <c r="F67" s="43">
        <v>720</v>
      </c>
      <c r="G67" s="61" t="s">
        <v>96</v>
      </c>
      <c r="H67" s="6">
        <v>50.803758382146356</v>
      </c>
      <c r="I67" s="6">
        <v>0</v>
      </c>
      <c r="J67" s="6">
        <v>1.2457260992870205</v>
      </c>
      <c r="K67" s="6">
        <v>0</v>
      </c>
      <c r="L67" s="6">
        <v>26.933525934957192</v>
      </c>
      <c r="M67" s="6">
        <v>0.97736489172784868</v>
      </c>
      <c r="N67" s="6">
        <v>1.0794084126268919</v>
      </c>
      <c r="O67" s="6">
        <v>15.485435606562595</v>
      </c>
      <c r="P67" s="6">
        <v>3.0275119934268075</v>
      </c>
      <c r="Q67" s="6">
        <v>0.44726867926528668</v>
      </c>
      <c r="R67" s="41">
        <v>100</v>
      </c>
      <c r="S67" s="6">
        <v>74.913565091132782</v>
      </c>
      <c r="T67" s="6">
        <v>0.21524969577438757</v>
      </c>
      <c r="U67" s="6">
        <v>10.242052058830184</v>
      </c>
      <c r="V67" s="6">
        <v>0</v>
      </c>
      <c r="W67" s="6">
        <v>4.0282831615079946</v>
      </c>
      <c r="X67" s="6">
        <v>0.13152269506165368</v>
      </c>
      <c r="Y67" s="6">
        <v>1.0864662603460995E-2</v>
      </c>
      <c r="Z67" s="6">
        <v>0.21350385181747156</v>
      </c>
      <c r="AA67" s="6">
        <v>5.694289706167063</v>
      </c>
      <c r="AB67" s="6">
        <v>4.5506690771049847</v>
      </c>
      <c r="AC67" s="41">
        <v>100</v>
      </c>
    </row>
    <row r="68" spans="1:29" s="23" customFormat="1">
      <c r="A68" s="23" t="s">
        <v>84</v>
      </c>
      <c r="B68" s="23" t="s">
        <v>88</v>
      </c>
      <c r="C68" s="23" t="s">
        <v>117</v>
      </c>
      <c r="D68" s="34">
        <v>825</v>
      </c>
      <c r="E68" s="23">
        <v>100</v>
      </c>
      <c r="F68" s="42">
        <v>573</v>
      </c>
      <c r="G68" s="60" t="s">
        <v>140</v>
      </c>
      <c r="H68" s="12">
        <v>52.287542194005532</v>
      </c>
      <c r="I68" s="12">
        <v>0.16915524414366159</v>
      </c>
      <c r="J68" s="12">
        <v>0.94633991652409677</v>
      </c>
      <c r="K68" s="12">
        <v>5.0767617158939456E-3</v>
      </c>
      <c r="L68" s="12">
        <v>15.079193815019206</v>
      </c>
      <c r="M68" s="12">
        <v>0.73298780219291348</v>
      </c>
      <c r="N68" s="12">
        <v>10.948827446784144</v>
      </c>
      <c r="O68" s="12">
        <v>19.358975304954804</v>
      </c>
      <c r="P68" s="12">
        <v>0.32865567910712934</v>
      </c>
      <c r="Q68" s="12">
        <v>0.14324583555261175</v>
      </c>
      <c r="R68" s="40">
        <v>100</v>
      </c>
      <c r="S68" s="84">
        <v>76.412320859677692</v>
      </c>
      <c r="T68" s="84">
        <v>0.20732998880533715</v>
      </c>
      <c r="U68" s="84">
        <v>13.061678371488997</v>
      </c>
      <c r="V68" s="84">
        <v>0</v>
      </c>
      <c r="W68" s="84">
        <v>1.0567584253347375</v>
      </c>
      <c r="X68" s="84">
        <v>1.9531942962630923E-2</v>
      </c>
      <c r="Y68" s="84">
        <v>0.12691759187200233</v>
      </c>
      <c r="Z68" s="84">
        <v>0.88456800236441646</v>
      </c>
      <c r="AA68" s="84">
        <v>3.1618730697484381</v>
      </c>
      <c r="AB68" s="85">
        <v>5.0690217477457509</v>
      </c>
      <c r="AC68" s="40">
        <v>100</v>
      </c>
    </row>
    <row r="69" spans="1:29" s="22" customFormat="1">
      <c r="A69" s="22" t="s">
        <v>85</v>
      </c>
      <c r="B69" s="22" t="s">
        <v>88</v>
      </c>
      <c r="C69" s="22" t="s">
        <v>117</v>
      </c>
      <c r="D69" s="35">
        <v>775</v>
      </c>
      <c r="E69" s="22">
        <v>100</v>
      </c>
      <c r="F69" s="22">
        <v>572</v>
      </c>
      <c r="G69" s="60" t="s">
        <v>138</v>
      </c>
      <c r="H69" s="6">
        <v>52.081779079861839</v>
      </c>
      <c r="I69" s="6">
        <v>0.28619080913605355</v>
      </c>
      <c r="J69" s="6">
        <v>1.5002972580108842</v>
      </c>
      <c r="K69" s="6">
        <v>5.2706585318979043E-3</v>
      </c>
      <c r="L69" s="6">
        <v>15.29279820227689</v>
      </c>
      <c r="M69" s="6">
        <v>0.77709790614114704</v>
      </c>
      <c r="N69" s="6">
        <v>10.083860295913437</v>
      </c>
      <c r="O69" s="6">
        <v>19.400998336001756</v>
      </c>
      <c r="P69" s="6">
        <v>0.35330171139128036</v>
      </c>
      <c r="Q69" s="6">
        <v>0.21840574273481611</v>
      </c>
      <c r="R69" s="41">
        <v>99.999999999999972</v>
      </c>
      <c r="S69" s="86">
        <v>76.610189035381083</v>
      </c>
      <c r="T69" s="86">
        <v>0.15541236829513522</v>
      </c>
      <c r="U69" s="86">
        <v>13.161091677304938</v>
      </c>
      <c r="V69" s="86">
        <v>0</v>
      </c>
      <c r="W69" s="86">
        <v>0.87449143193428769</v>
      </c>
      <c r="X69" s="86">
        <v>4.3586330228362821E-2</v>
      </c>
      <c r="Y69" s="86">
        <v>6.7284439444394578E-2</v>
      </c>
      <c r="Z69" s="86">
        <v>0.78208052455176769</v>
      </c>
      <c r="AA69" s="86">
        <v>3.1584929615459094</v>
      </c>
      <c r="AB69" s="87">
        <v>5.1473712313141178</v>
      </c>
      <c r="AC69" s="41">
        <v>99.999999999999972</v>
      </c>
    </row>
    <row r="70" spans="1:29" s="22" customFormat="1">
      <c r="A70" s="22" t="s">
        <v>86</v>
      </c>
      <c r="B70" s="22" t="s">
        <v>88</v>
      </c>
      <c r="C70" s="22" t="s">
        <v>117</v>
      </c>
      <c r="D70" s="35">
        <v>750</v>
      </c>
      <c r="E70" s="22">
        <v>100</v>
      </c>
      <c r="F70" s="22">
        <v>385</v>
      </c>
      <c r="G70" s="60" t="s">
        <v>137</v>
      </c>
      <c r="H70" s="6">
        <v>52.89941703349659</v>
      </c>
      <c r="I70" s="6">
        <v>0.17692482307265736</v>
      </c>
      <c r="J70" s="6">
        <v>1.3510321883681791</v>
      </c>
      <c r="K70" s="6">
        <v>0</v>
      </c>
      <c r="L70" s="6">
        <v>14.666881236437879</v>
      </c>
      <c r="M70" s="6">
        <v>0.70602128626730354</v>
      </c>
      <c r="N70" s="6">
        <v>10.776225228599849</v>
      </c>
      <c r="O70" s="6">
        <v>18.771042094751365</v>
      </c>
      <c r="P70" s="6">
        <v>0.35090431725452165</v>
      </c>
      <c r="Q70" s="6">
        <v>0.30155179175165203</v>
      </c>
      <c r="R70" s="41">
        <v>100</v>
      </c>
      <c r="S70" s="86">
        <v>77.872614764336049</v>
      </c>
      <c r="T70" s="86">
        <v>0.16926976167819868</v>
      </c>
      <c r="U70" s="86">
        <v>12.443896580365244</v>
      </c>
      <c r="V70" s="86">
        <v>0</v>
      </c>
      <c r="W70" s="86">
        <v>0.70128624994872291</v>
      </c>
      <c r="X70" s="86">
        <v>5.6022862033718521E-2</v>
      </c>
      <c r="Y70" s="86">
        <v>4.3912870831776571E-2</v>
      </c>
      <c r="Z70" s="86">
        <v>0.62524612055586315</v>
      </c>
      <c r="AA70" s="86">
        <v>3.0639914696236357</v>
      </c>
      <c r="AB70" s="87">
        <v>5.0237593206267999</v>
      </c>
      <c r="AC70" s="41">
        <v>100</v>
      </c>
    </row>
    <row r="71" spans="1:29" s="22" customFormat="1">
      <c r="A71" s="44" t="s">
        <v>87</v>
      </c>
      <c r="B71" s="44" t="s">
        <v>88</v>
      </c>
      <c r="C71" s="44" t="s">
        <v>117</v>
      </c>
      <c r="D71" s="45">
        <v>800</v>
      </c>
      <c r="E71" s="44">
        <v>100</v>
      </c>
      <c r="F71" s="46">
        <v>410</v>
      </c>
      <c r="G71" s="61" t="s">
        <v>139</v>
      </c>
      <c r="H71" s="19">
        <v>51.889476811008933</v>
      </c>
      <c r="I71" s="19">
        <v>0.17653785725838694</v>
      </c>
      <c r="J71" s="19">
        <v>1.1669527503511938</v>
      </c>
      <c r="K71" s="19">
        <v>8.291741120500835E-3</v>
      </c>
      <c r="L71" s="19">
        <v>15.939469508007164</v>
      </c>
      <c r="M71" s="19">
        <v>0.75913325828543132</v>
      </c>
      <c r="N71" s="19">
        <v>10.201089296330517</v>
      </c>
      <c r="O71" s="19">
        <v>19.369738585050726</v>
      </c>
      <c r="P71" s="19">
        <v>0.33921002637470649</v>
      </c>
      <c r="Q71" s="19">
        <v>0.15010016621242772</v>
      </c>
      <c r="R71" s="47">
        <v>100.00000000000003</v>
      </c>
      <c r="S71" s="88">
        <v>77.02190286092646</v>
      </c>
      <c r="T71" s="89">
        <v>0.17878807776299016</v>
      </c>
      <c r="U71" s="89">
        <v>12.958335796861057</v>
      </c>
      <c r="V71" s="89">
        <v>0</v>
      </c>
      <c r="W71" s="89">
        <v>0.77572601651346562</v>
      </c>
      <c r="X71" s="89">
        <v>3.3328188802940667E-2</v>
      </c>
      <c r="Y71" s="89">
        <v>5.4260242974426852E-2</v>
      </c>
      <c r="Z71" s="89">
        <v>0.71705734286111489</v>
      </c>
      <c r="AA71" s="89">
        <v>3.1135289967512882</v>
      </c>
      <c r="AB71" s="90">
        <v>5.1470724765462439</v>
      </c>
      <c r="AC71" s="47">
        <v>100.00000000000003</v>
      </c>
    </row>
    <row r="72" spans="1:29" s="8" customFormat="1">
      <c r="G72" s="20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</row>
    <row r="73" spans="1:29" s="8" customFormat="1">
      <c r="G73" s="20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</row>
    <row r="74" spans="1:29" s="8" customFormat="1">
      <c r="G74" s="20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</row>
    <row r="75" spans="1:29" s="8" customFormat="1">
      <c r="G75" s="20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</row>
    <row r="76" spans="1:29" s="8" customFormat="1">
      <c r="G76" s="20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</row>
    <row r="77" spans="1:29" s="8" customFormat="1">
      <c r="G77" s="20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</row>
    <row r="78" spans="1:29"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</row>
    <row r="79" spans="1:29"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</row>
    <row r="80" spans="1:29"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</row>
    <row r="81" spans="8:18"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</row>
    <row r="82" spans="8:18"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</row>
    <row r="83" spans="8:18"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</row>
    <row r="84" spans="8:18"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</row>
    <row r="85" spans="8:18"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</row>
    <row r="86" spans="8:18"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</row>
    <row r="87" spans="8:18"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</row>
    <row r="88" spans="8:18"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</row>
    <row r="89" spans="8:18"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</row>
    <row r="90" spans="8:18"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</row>
    <row r="91" spans="8:18"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</row>
    <row r="92" spans="8:18"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</row>
    <row r="93" spans="8:18"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</row>
    <row r="94" spans="8:18"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</row>
    <row r="95" spans="8:18"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</row>
    <row r="96" spans="8:18"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</row>
    <row r="97" spans="8:20"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</row>
    <row r="98" spans="8:20"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</row>
    <row r="99" spans="8:20"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</row>
    <row r="100" spans="8:20"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</row>
    <row r="101" spans="8:20"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</row>
    <row r="102" spans="8:20"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</row>
    <row r="103" spans="8:20"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</row>
    <row r="104" spans="8:20"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</row>
    <row r="105" spans="8:20"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</row>
    <row r="106" spans="8:20"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</row>
    <row r="107" spans="8:20"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</row>
    <row r="108" spans="8:20"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</row>
    <row r="109" spans="8:20"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8"/>
      <c r="T109" s="8"/>
    </row>
    <row r="110" spans="8:20"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8"/>
      <c r="T110" s="8"/>
    </row>
    <row r="111" spans="8:20"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8"/>
      <c r="T111" s="8"/>
    </row>
    <row r="112" spans="8:20"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8"/>
      <c r="T112" s="8"/>
    </row>
    <row r="113" spans="8:20"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8"/>
      <c r="T113" s="8"/>
    </row>
    <row r="114" spans="8:20"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8"/>
      <c r="T114" s="8"/>
    </row>
    <row r="115" spans="8:20"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8"/>
      <c r="T115" s="8"/>
    </row>
    <row r="116" spans="8:20"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8"/>
      <c r="T116" s="8"/>
    </row>
    <row r="117" spans="8:20"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8"/>
      <c r="T117" s="8"/>
    </row>
    <row r="118" spans="8:20"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8"/>
      <c r="T118" s="8"/>
    </row>
    <row r="119" spans="8:20"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8"/>
      <c r="T119" s="8"/>
    </row>
    <row r="120" spans="8:20"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8"/>
      <c r="T120" s="8"/>
    </row>
    <row r="121" spans="8:20"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8"/>
      <c r="T121" s="8"/>
    </row>
    <row r="122" spans="8:20"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8"/>
      <c r="T122" s="8"/>
    </row>
    <row r="123" spans="8:20"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8"/>
      <c r="T123" s="8"/>
    </row>
    <row r="124" spans="8:20"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8"/>
      <c r="T124" s="8"/>
    </row>
    <row r="125" spans="8:20"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8"/>
      <c r="T125" s="8"/>
    </row>
    <row r="126" spans="8:20"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</row>
    <row r="127" spans="8:20"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</row>
    <row r="128" spans="8:20"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</row>
    <row r="129" spans="8:18"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</row>
    <row r="130" spans="8:18"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</row>
    <row r="131" spans="8:18"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</row>
    <row r="132" spans="8:18"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</row>
    <row r="133" spans="8:18"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</row>
    <row r="134" spans="8:18"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</row>
    <row r="135" spans="8:18"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</row>
    <row r="136" spans="8:18"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</row>
    <row r="137" spans="8:18"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</row>
    <row r="138" spans="8:18"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</row>
    <row r="139" spans="8:18"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</row>
    <row r="140" spans="8:18"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</row>
    <row r="141" spans="8:18"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</row>
    <row r="142" spans="8:18"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</row>
    <row r="143" spans="8:18"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</row>
    <row r="144" spans="8:18"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</row>
    <row r="145" spans="8:18"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</row>
    <row r="146" spans="8:18"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</row>
    <row r="147" spans="8:18"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</row>
    <row r="148" spans="8:18"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</row>
    <row r="149" spans="8:18"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</row>
    <row r="150" spans="8:18"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</row>
    <row r="151" spans="8:18"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</row>
    <row r="152" spans="8:18"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</row>
    <row r="153" spans="8:18"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</row>
    <row r="154" spans="8:18"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</row>
  </sheetData>
  <mergeCells count="5">
    <mergeCell ref="G1:J4"/>
    <mergeCell ref="H6:R6"/>
    <mergeCell ref="S6:AC6"/>
    <mergeCell ref="G6:G7"/>
    <mergeCell ref="D6:F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91AAB-9DAE-1C4D-A0AE-A06DF63D79C5}">
  <dimension ref="A2:O8"/>
  <sheetViews>
    <sheetView workbookViewId="0">
      <selection activeCell="B7" sqref="B7"/>
    </sheetView>
  </sheetViews>
  <sheetFormatPr baseColWidth="10" defaultRowHeight="16"/>
  <cols>
    <col min="2" max="2" width="28" customWidth="1"/>
    <col min="3" max="3" width="20.5" customWidth="1"/>
  </cols>
  <sheetData>
    <row r="2" spans="1:15">
      <c r="A2" s="4" t="s">
        <v>129</v>
      </c>
      <c r="B2" s="27" t="s">
        <v>1</v>
      </c>
      <c r="C2" s="27" t="s">
        <v>0</v>
      </c>
      <c r="D2" s="27" t="s">
        <v>2</v>
      </c>
      <c r="E2" s="27" t="s">
        <v>3</v>
      </c>
      <c r="F2" s="27" t="s">
        <v>4</v>
      </c>
      <c r="G2" s="27" t="s">
        <v>6</v>
      </c>
      <c r="H2" s="27" t="s">
        <v>7</v>
      </c>
      <c r="I2" s="27" t="s">
        <v>8</v>
      </c>
      <c r="J2" s="27" t="s">
        <v>9</v>
      </c>
      <c r="K2" s="27" t="s">
        <v>10</v>
      </c>
      <c r="L2" s="27" t="s">
        <v>11</v>
      </c>
      <c r="M2" s="27" t="s">
        <v>128</v>
      </c>
      <c r="N2" s="27" t="s">
        <v>12</v>
      </c>
    </row>
    <row r="3" spans="1:15">
      <c r="A3" t="s">
        <v>130</v>
      </c>
      <c r="B3" s="2" t="s">
        <v>17</v>
      </c>
      <c r="C3" s="2" t="s">
        <v>15</v>
      </c>
      <c r="D3" s="65">
        <v>74.08</v>
      </c>
      <c r="E3" s="65">
        <v>0.43</v>
      </c>
      <c r="F3" s="65">
        <v>12.51</v>
      </c>
      <c r="G3" s="65">
        <v>3.15</v>
      </c>
      <c r="H3" s="65">
        <v>0.04</v>
      </c>
      <c r="I3" s="65">
        <v>0.35</v>
      </c>
      <c r="J3" s="65">
        <v>1.08</v>
      </c>
      <c r="K3" s="65">
        <v>2.4</v>
      </c>
      <c r="L3" s="65">
        <v>5.89</v>
      </c>
      <c r="M3" s="65">
        <v>0.06</v>
      </c>
      <c r="N3" s="66">
        <f t="shared" ref="N3:N4" si="0">SUM(D3:M3)</f>
        <v>99.990000000000023</v>
      </c>
    </row>
    <row r="4" spans="1:15">
      <c r="A4" t="s">
        <v>131</v>
      </c>
      <c r="B4" s="2" t="s">
        <v>17</v>
      </c>
      <c r="C4" s="2" t="s">
        <v>29</v>
      </c>
      <c r="D4" s="65">
        <v>70.12</v>
      </c>
      <c r="E4" s="65">
        <v>0.67</v>
      </c>
      <c r="F4" s="65">
        <v>14.13</v>
      </c>
      <c r="G4" s="65">
        <v>4.1399999999999997</v>
      </c>
      <c r="H4" s="65">
        <v>7.0000000000000007E-2</v>
      </c>
      <c r="I4" s="65">
        <v>0.67</v>
      </c>
      <c r="J4" s="65">
        <v>2.44</v>
      </c>
      <c r="K4" s="65">
        <v>2.71</v>
      </c>
      <c r="L4" s="65">
        <v>4.91</v>
      </c>
      <c r="M4" s="65">
        <v>0.14000000000000001</v>
      </c>
      <c r="N4" s="66">
        <f t="shared" si="0"/>
        <v>99.999999999999986</v>
      </c>
    </row>
    <row r="5" spans="1:15" s="63" customFormat="1">
      <c r="A5" s="63" t="s">
        <v>132</v>
      </c>
      <c r="B5" s="14" t="s">
        <v>55</v>
      </c>
      <c r="C5" s="14" t="s">
        <v>54</v>
      </c>
      <c r="D5" s="66">
        <v>74.569999999999993</v>
      </c>
      <c r="E5" s="66">
        <v>0.3</v>
      </c>
      <c r="F5" s="66">
        <v>12.82</v>
      </c>
      <c r="G5" s="66">
        <v>2.25</v>
      </c>
      <c r="H5" s="66">
        <v>0.05</v>
      </c>
      <c r="I5" s="66">
        <v>0.25</v>
      </c>
      <c r="J5" s="66">
        <v>1.1399999999999999</v>
      </c>
      <c r="K5" s="66">
        <v>3.12</v>
      </c>
      <c r="L5" s="66">
        <v>5.26</v>
      </c>
      <c r="M5" s="66">
        <v>0.08</v>
      </c>
      <c r="N5" s="66">
        <f>SUM(D5:M5)</f>
        <v>99.84</v>
      </c>
    </row>
    <row r="6" spans="1:15" s="63" customFormat="1">
      <c r="A6" s="64" t="s">
        <v>133</v>
      </c>
      <c r="B6" s="8" t="s">
        <v>61</v>
      </c>
      <c r="C6" s="8" t="s">
        <v>60</v>
      </c>
      <c r="D6" s="66">
        <v>76.010000000000005</v>
      </c>
      <c r="E6" s="66">
        <v>0.189</v>
      </c>
      <c r="F6" s="66">
        <v>12.79</v>
      </c>
      <c r="G6" s="66">
        <v>1.08</v>
      </c>
      <c r="H6" s="66">
        <v>2.3E-2</v>
      </c>
      <c r="I6" s="66">
        <v>0.2</v>
      </c>
      <c r="J6" s="66">
        <v>0.81</v>
      </c>
      <c r="K6" s="66">
        <v>3.38</v>
      </c>
      <c r="L6" s="66">
        <v>5.48</v>
      </c>
      <c r="M6" s="66">
        <v>3.5000000000000003E-2</v>
      </c>
      <c r="N6" s="66">
        <f>SUM(D6:M6)</f>
        <v>99.997</v>
      </c>
    </row>
    <row r="7" spans="1:15" s="63" customFormat="1">
      <c r="A7" s="64" t="s">
        <v>134</v>
      </c>
      <c r="B7" s="22" t="s">
        <v>136</v>
      </c>
      <c r="C7" s="22" t="s">
        <v>73</v>
      </c>
      <c r="D7" s="67">
        <v>74.59</v>
      </c>
      <c r="E7" s="67">
        <v>0.21</v>
      </c>
      <c r="F7" s="67">
        <v>10.58</v>
      </c>
      <c r="G7" s="67">
        <v>4.21</v>
      </c>
      <c r="H7" s="67">
        <v>7.6999999999999999E-2</v>
      </c>
      <c r="I7" s="67">
        <v>0.02</v>
      </c>
      <c r="J7" s="67">
        <v>0.22</v>
      </c>
      <c r="K7" s="67">
        <v>5.58</v>
      </c>
      <c r="L7" s="67">
        <v>4.51</v>
      </c>
      <c r="M7" s="67">
        <v>7.0000000000000001E-3</v>
      </c>
      <c r="N7" s="67">
        <f>SUM(D7:M7)</f>
        <v>100.00399999999999</v>
      </c>
    </row>
    <row r="8" spans="1:15" s="63" customFormat="1">
      <c r="A8" s="64"/>
      <c r="B8" s="22" t="s">
        <v>88</v>
      </c>
      <c r="C8" s="22" t="s">
        <v>117</v>
      </c>
      <c r="D8" s="66">
        <v>73.260000000000005</v>
      </c>
      <c r="E8" s="66">
        <v>0.25900000000000001</v>
      </c>
      <c r="F8" s="66">
        <v>12.51</v>
      </c>
      <c r="G8" s="66">
        <v>1.69</v>
      </c>
      <c r="H8" s="66">
        <v>4.2999999999999997E-2</v>
      </c>
      <c r="I8" s="66">
        <v>0.23</v>
      </c>
      <c r="J8" s="66">
        <v>0.84</v>
      </c>
      <c r="K8" s="66">
        <v>3.3</v>
      </c>
      <c r="L8" s="66">
        <v>5.18</v>
      </c>
      <c r="M8" s="66">
        <v>3.5999999999999997E-2</v>
      </c>
      <c r="N8" s="66">
        <f>SUM(D8:M8)</f>
        <v>97.348000000000013</v>
      </c>
      <c r="O8" s="68" t="s">
        <v>135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CALIB expt products</vt:lpstr>
      <vt:lpstr>CALIB whole rock comp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Brugman</dc:creator>
  <cp:lastModifiedBy>Kara Brugman</cp:lastModifiedBy>
  <dcterms:created xsi:type="dcterms:W3CDTF">2017-03-07T17:31:25Z</dcterms:created>
  <dcterms:modified xsi:type="dcterms:W3CDTF">2019-03-01T15:46:54Z</dcterms:modified>
</cp:coreProperties>
</file>