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5"/>
  <workbookPr filterPrivacy="1" defaultThemeVersion="124226"/>
  <xr:revisionPtr revIDLastSave="0" documentId="13_ncr:1_{C1BAC5AF-B774-5F49-BE7C-1462F11B8B05}" xr6:coauthVersionLast="36" xr6:coauthVersionMax="36" xr10:uidLastSave="{00000000-0000-0000-0000-000000000000}"/>
  <bookViews>
    <workbookView xWindow="240" yWindow="460" windowWidth="31500" windowHeight="21560" tabRatio="705" xr2:uid="{00000000-000D-0000-FFFF-FFFF00000000}"/>
  </bookViews>
  <sheets>
    <sheet name="epidote composition" sheetId="10" r:id="rId1"/>
  </sheets>
  <calcPr calcId="162913"/>
</workbook>
</file>

<file path=xl/calcChain.xml><?xml version="1.0" encoding="utf-8"?>
<calcChain xmlns="http://schemas.openxmlformats.org/spreadsheetml/2006/main">
  <c r="S23" i="10" l="1"/>
  <c r="AH46" i="10"/>
  <c r="AG46" i="10"/>
  <c r="AF46" i="10"/>
  <c r="AE46" i="10"/>
  <c r="AH45" i="10"/>
  <c r="AG45" i="10"/>
  <c r="AF45" i="10"/>
  <c r="AE45" i="10"/>
  <c r="AH43" i="10"/>
  <c r="AG43" i="10"/>
  <c r="AF43" i="10"/>
  <c r="AE43" i="10"/>
  <c r="AH23" i="10"/>
  <c r="AG23" i="10"/>
  <c r="AF23" i="10"/>
  <c r="AE23" i="10"/>
  <c r="AC23" i="10"/>
  <c r="AB23" i="10"/>
  <c r="AA23" i="10"/>
  <c r="Z23" i="10"/>
  <c r="X23" i="10"/>
  <c r="W23" i="10"/>
  <c r="V23" i="10"/>
  <c r="U23" i="10"/>
  <c r="R23" i="10"/>
  <c r="Q23" i="10"/>
  <c r="O23" i="10"/>
  <c r="N23" i="10"/>
  <c r="L23" i="10"/>
  <c r="K23" i="10"/>
  <c r="I23" i="10"/>
  <c r="H23" i="10"/>
  <c r="G23" i="10"/>
  <c r="F23" i="10"/>
  <c r="E23" i="10"/>
  <c r="D23" i="10"/>
  <c r="C23" i="10"/>
</calcChain>
</file>

<file path=xl/sharedStrings.xml><?xml version="1.0" encoding="utf-8"?>
<sst xmlns="http://schemas.openxmlformats.org/spreadsheetml/2006/main" count="124" uniqueCount="57">
  <si>
    <t>FeO</t>
  </si>
  <si>
    <t>MnO</t>
  </si>
  <si>
    <t>MgO</t>
  </si>
  <si>
    <t>CaO</t>
  </si>
  <si>
    <t>Total</t>
  </si>
  <si>
    <t>O=12.5</t>
    <phoneticPr fontId="3" type="noConversion"/>
  </si>
  <si>
    <t>Si</t>
    <phoneticPr fontId="4" type="noConversion"/>
  </si>
  <si>
    <t>Ti</t>
    <phoneticPr fontId="4" type="noConversion"/>
  </si>
  <si>
    <t>Al</t>
    <phoneticPr fontId="4" type="noConversion"/>
  </si>
  <si>
    <t>Mn</t>
    <phoneticPr fontId="4" type="noConversion"/>
  </si>
  <si>
    <t>Mg</t>
    <phoneticPr fontId="4" type="noConversion"/>
  </si>
  <si>
    <t>Ca</t>
    <phoneticPr fontId="4" type="noConversion"/>
  </si>
  <si>
    <t>Na</t>
    <phoneticPr fontId="4" type="noConversion"/>
  </si>
  <si>
    <t>K</t>
    <phoneticPr fontId="3" type="noConversion"/>
  </si>
  <si>
    <t>La</t>
    <phoneticPr fontId="4" type="noConversion"/>
  </si>
  <si>
    <t>Ce</t>
    <phoneticPr fontId="4" type="noConversion"/>
  </si>
  <si>
    <t>Pr</t>
    <phoneticPr fontId="4" type="noConversion"/>
  </si>
  <si>
    <t>Nd</t>
    <phoneticPr fontId="4" type="noConversion"/>
  </si>
  <si>
    <t>Sm</t>
    <phoneticPr fontId="4" type="noConversion"/>
  </si>
  <si>
    <t>Eu</t>
    <phoneticPr fontId="3" type="noConversion"/>
  </si>
  <si>
    <t>Gd</t>
    <phoneticPr fontId="4" type="noConversion"/>
  </si>
  <si>
    <t>Y</t>
    <phoneticPr fontId="3" type="noConversion"/>
  </si>
  <si>
    <t>Sum</t>
    <phoneticPr fontId="3" type="noConversion"/>
  </si>
  <si>
    <t>FeO</t>
    <phoneticPr fontId="4" type="noConversion"/>
  </si>
  <si>
    <t>texture</t>
    <phoneticPr fontId="2" type="noConversion"/>
  </si>
  <si>
    <t>number</t>
    <phoneticPr fontId="2" type="noConversion"/>
  </si>
  <si>
    <t xml:space="preserve">euhedral overgrowth </t>
    <phoneticPr fontId="2" type="noConversion"/>
  </si>
  <si>
    <t>fibrous</t>
    <phoneticPr fontId="2" type="noConversion"/>
  </si>
  <si>
    <t xml:space="preserve">interfibrilliar </t>
    <phoneticPr fontId="2" type="noConversion"/>
  </si>
  <si>
    <t>individual euhedral</t>
    <phoneticPr fontId="2" type="noConversion"/>
  </si>
  <si>
    <t>-</t>
    <phoneticPr fontId="2" type="noConversion"/>
  </si>
  <si>
    <t>in REEA (REE-poor)</t>
    <phoneticPr fontId="2" type="noConversion"/>
  </si>
  <si>
    <t>Note: "-" denotes not analyzed. REEA=radial euhedral epidote aggregates.</t>
    <phoneticPr fontId="4" type="noConversion"/>
  </si>
  <si>
    <t xml:space="preserve">inclusion </t>
    <phoneticPr fontId="2" type="noConversion"/>
  </si>
  <si>
    <r>
      <t>in REEA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rFont val="Times New Roman"/>
        <family val="1"/>
      </rPr>
      <t>(REE-zoned)</t>
    </r>
  </si>
  <si>
    <r>
      <t>SiO</t>
    </r>
    <r>
      <rPr>
        <b/>
        <vertAlign val="subscript"/>
        <sz val="12"/>
        <rFont val="Times New Roman"/>
        <family val="1"/>
      </rPr>
      <t>2</t>
    </r>
  </si>
  <si>
    <r>
      <t>TiO</t>
    </r>
    <r>
      <rPr>
        <b/>
        <vertAlign val="subscript"/>
        <sz val="12"/>
        <rFont val="Times New Roman"/>
        <family val="1"/>
      </rPr>
      <t>2</t>
    </r>
  </si>
  <si>
    <r>
      <t>Al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</si>
  <si>
    <r>
      <t>Na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</si>
  <si>
    <r>
      <t>K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</si>
  <si>
    <r>
      <t>La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</si>
  <si>
    <r>
      <t>Ce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</si>
  <si>
    <r>
      <t>Pr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</si>
  <si>
    <r>
      <t>Nd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</si>
  <si>
    <r>
      <t>Sm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</si>
  <si>
    <r>
      <t>Eu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</si>
  <si>
    <r>
      <t>Gd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</si>
  <si>
    <r>
      <t>Y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</si>
  <si>
    <r>
      <t>Fe</t>
    </r>
    <r>
      <rPr>
        <b/>
        <vertAlign val="superscript"/>
        <sz val="12"/>
        <rFont val="Times New Roman"/>
        <family val="1"/>
      </rPr>
      <t>3+</t>
    </r>
  </si>
  <si>
    <r>
      <t>Fe</t>
    </r>
    <r>
      <rPr>
        <b/>
        <vertAlign val="superscript"/>
        <sz val="12"/>
        <rFont val="Times New Roman"/>
        <family val="1"/>
      </rPr>
      <t>2+</t>
    </r>
  </si>
  <si>
    <r>
      <t>REE</t>
    </r>
    <r>
      <rPr>
        <b/>
        <vertAlign val="subscript"/>
        <sz val="12"/>
        <color theme="1"/>
        <rFont val="Times New Roman"/>
        <family val="1"/>
      </rPr>
      <t>tol</t>
    </r>
  </si>
  <si>
    <r>
      <t>Fe</t>
    </r>
    <r>
      <rPr>
        <b/>
        <vertAlign val="superscript"/>
        <sz val="12"/>
        <color theme="1"/>
        <rFont val="Times New Roman"/>
        <family val="1"/>
      </rPr>
      <t>2+</t>
    </r>
    <r>
      <rPr>
        <b/>
        <sz val="12"/>
        <color theme="1"/>
        <rFont val="Times New Roman"/>
        <family val="1"/>
      </rPr>
      <t>+Fe</t>
    </r>
    <r>
      <rPr>
        <b/>
        <vertAlign val="superscript"/>
        <sz val="12"/>
        <color theme="1"/>
        <rFont val="Times New Roman"/>
        <family val="1"/>
      </rPr>
      <t>3+</t>
    </r>
    <r>
      <rPr>
        <b/>
        <sz val="12"/>
        <color theme="1"/>
        <rFont val="Times New Roman"/>
        <family val="1"/>
      </rPr>
      <t>+Al</t>
    </r>
    <r>
      <rPr>
        <b/>
        <vertAlign val="superscript"/>
        <sz val="12"/>
        <color theme="1"/>
        <rFont val="Times New Roman"/>
        <family val="1"/>
      </rPr>
      <t>3+</t>
    </r>
    <r>
      <rPr>
        <b/>
        <sz val="12"/>
        <color theme="1"/>
        <rFont val="Times New Roman"/>
        <family val="1"/>
      </rPr>
      <t>+Mg</t>
    </r>
  </si>
  <si>
    <r>
      <t>Mn</t>
    </r>
    <r>
      <rPr>
        <b/>
        <vertAlign val="superscript"/>
        <sz val="12"/>
        <color theme="1"/>
        <rFont val="Times New Roman"/>
        <family val="1"/>
      </rPr>
      <t>2+</t>
    </r>
    <r>
      <rPr>
        <b/>
        <sz val="12"/>
        <color theme="1"/>
        <rFont val="Times New Roman"/>
        <family val="1"/>
      </rPr>
      <t>+Ca+REE</t>
    </r>
    <r>
      <rPr>
        <b/>
        <vertAlign val="subscript"/>
        <sz val="12"/>
        <color theme="1"/>
        <rFont val="Times New Roman"/>
        <family val="1"/>
      </rPr>
      <t>tol</t>
    </r>
  </si>
  <si>
    <r>
      <t>Fe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</si>
  <si>
    <t>American Mineralogist: August 2019 Deposit AM-19-86980</t>
  </si>
  <si>
    <t>CHEN ET AL.: EPIDOTE SPHERULITES AND RADIAL EUHEDRAL EPIDOTE AGGREGATES</t>
  </si>
  <si>
    <t>Supplemental Table S1  Representative epidote compositions in the epidote spherulites and radial euhedral epidote aggregates (REEA)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</si>
</sst>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Calibri"/>
      <family val="2"/>
      <charset val="134"/>
      <scheme val="minor"/>
    </font>
    <font>
      <sz val="9"/>
      <name val="宋体"/>
      <family val="3"/>
      <charset val="134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2"/>
      <name val="Times New Roman"/>
      <family val="1"/>
    </font>
    <font>
      <b/>
      <vertAlign val="subscript"/>
      <sz val="12"/>
      <name val="Times New Roman"/>
      <family val="1"/>
    </font>
    <font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vertAlign val="superscript"/>
      <sz val="12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Fill="1" applyBorder="1" applyAlignment="1"/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2" fontId="9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/>
    </xf>
    <xf numFmtId="2" fontId="9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9"/>
  <sheetViews>
    <sheetView tabSelected="1" zoomScale="130" zoomScaleNormal="130" workbookViewId="0">
      <selection activeCell="A4" sqref="A4"/>
    </sheetView>
  </sheetViews>
  <sheetFormatPr baseColWidth="10" defaultColWidth="8.83203125" defaultRowHeight="16"/>
  <cols>
    <col min="1" max="1" width="18.5" style="6" bestFit="1" customWidth="1"/>
    <col min="2" max="2" width="0.83203125" style="6" customWidth="1"/>
    <col min="3" max="9" width="5.6640625" style="6" bestFit="1" customWidth="1"/>
    <col min="10" max="10" width="0.83203125" style="6" customWidth="1"/>
    <col min="11" max="12" width="5.6640625" style="6" bestFit="1" customWidth="1"/>
    <col min="13" max="13" width="0.83203125" style="6" customWidth="1"/>
    <col min="14" max="15" width="5.6640625" style="6" bestFit="1" customWidth="1"/>
    <col min="16" max="16" width="0.83203125" style="6" customWidth="1"/>
    <col min="17" max="19" width="5.6640625" style="6" bestFit="1" customWidth="1"/>
    <col min="20" max="20" width="0.83203125" style="6" customWidth="1"/>
    <col min="21" max="24" width="5.6640625" style="6" bestFit="1" customWidth="1"/>
    <col min="25" max="25" width="0.83203125" style="6" customWidth="1"/>
    <col min="26" max="29" width="5.6640625" style="6" bestFit="1" customWidth="1"/>
    <col min="30" max="30" width="0.83203125" style="6" customWidth="1"/>
    <col min="31" max="34" width="5.6640625" style="6" bestFit="1" customWidth="1"/>
    <col min="35" max="16384" width="8.83203125" style="6"/>
  </cols>
  <sheetData>
    <row r="1" spans="1:34">
      <c r="A1" s="23" t="s">
        <v>54</v>
      </c>
    </row>
    <row r="2" spans="1:34">
      <c r="A2" s="24" t="s">
        <v>55</v>
      </c>
    </row>
    <row r="3" spans="1:34" s="1" customFormat="1" ht="17" thickBot="1">
      <c r="A3" s="26" t="s">
        <v>56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</row>
    <row r="4" spans="1:34">
      <c r="A4" s="2" t="s">
        <v>24</v>
      </c>
      <c r="B4" s="3"/>
      <c r="C4" s="25" t="s">
        <v>27</v>
      </c>
      <c r="D4" s="25"/>
      <c r="E4" s="25"/>
      <c r="F4" s="25"/>
      <c r="G4" s="25"/>
      <c r="H4" s="25"/>
      <c r="I4" s="25"/>
      <c r="J4" s="4"/>
      <c r="K4" s="25" t="s">
        <v>33</v>
      </c>
      <c r="L4" s="25"/>
      <c r="M4" s="5"/>
      <c r="N4" s="25" t="s">
        <v>28</v>
      </c>
      <c r="O4" s="25"/>
      <c r="P4" s="4"/>
      <c r="Q4" s="25" t="s">
        <v>26</v>
      </c>
      <c r="R4" s="25"/>
      <c r="S4" s="25"/>
      <c r="T4" s="4"/>
      <c r="U4" s="25" t="s">
        <v>31</v>
      </c>
      <c r="V4" s="25"/>
      <c r="W4" s="25"/>
      <c r="X4" s="25"/>
      <c r="Y4" s="4"/>
      <c r="Z4" s="25" t="s">
        <v>34</v>
      </c>
      <c r="AA4" s="25"/>
      <c r="AB4" s="25"/>
      <c r="AC4" s="25"/>
      <c r="AD4" s="4"/>
      <c r="AE4" s="25" t="s">
        <v>29</v>
      </c>
      <c r="AF4" s="25"/>
      <c r="AG4" s="25"/>
      <c r="AH4" s="25"/>
    </row>
    <row r="5" spans="1:34">
      <c r="A5" s="7" t="s">
        <v>25</v>
      </c>
      <c r="B5" s="8"/>
      <c r="C5" s="7">
        <v>1</v>
      </c>
      <c r="D5" s="7">
        <v>2</v>
      </c>
      <c r="E5" s="7">
        <v>3</v>
      </c>
      <c r="F5" s="7">
        <v>4</v>
      </c>
      <c r="G5" s="7">
        <v>5</v>
      </c>
      <c r="H5" s="7">
        <v>6</v>
      </c>
      <c r="I5" s="7">
        <v>7</v>
      </c>
      <c r="J5" s="8"/>
      <c r="K5" s="7">
        <v>8</v>
      </c>
      <c r="L5" s="7">
        <v>9</v>
      </c>
      <c r="M5" s="8"/>
      <c r="N5" s="7">
        <v>10</v>
      </c>
      <c r="O5" s="7">
        <v>11</v>
      </c>
      <c r="P5" s="8"/>
      <c r="Q5" s="7">
        <v>13</v>
      </c>
      <c r="R5" s="7">
        <v>14</v>
      </c>
      <c r="S5" s="7">
        <v>15</v>
      </c>
      <c r="T5" s="8"/>
      <c r="U5" s="7">
        <v>16</v>
      </c>
      <c r="V5" s="7">
        <v>17</v>
      </c>
      <c r="W5" s="7">
        <v>18</v>
      </c>
      <c r="X5" s="7">
        <v>19</v>
      </c>
      <c r="Y5" s="8"/>
      <c r="Z5" s="7">
        <v>21</v>
      </c>
      <c r="AA5" s="7">
        <v>22</v>
      </c>
      <c r="AB5" s="7">
        <v>23</v>
      </c>
      <c r="AC5" s="7">
        <v>24</v>
      </c>
      <c r="AD5" s="8"/>
      <c r="AE5" s="7">
        <v>26</v>
      </c>
      <c r="AF5" s="7">
        <v>27</v>
      </c>
      <c r="AG5" s="7">
        <v>28</v>
      </c>
      <c r="AH5" s="7">
        <v>29</v>
      </c>
    </row>
    <row r="6" spans="1:34" ht="18">
      <c r="A6" s="9" t="s">
        <v>35</v>
      </c>
      <c r="B6" s="9"/>
      <c r="C6" s="10">
        <v>36.110999999999997</v>
      </c>
      <c r="D6" s="10">
        <v>36.374000000000002</v>
      </c>
      <c r="E6" s="10">
        <v>35.988</v>
      </c>
      <c r="F6" s="10">
        <v>37.216999999999999</v>
      </c>
      <c r="G6" s="10">
        <v>36.701000000000001</v>
      </c>
      <c r="H6" s="10">
        <v>35.89</v>
      </c>
      <c r="I6" s="10">
        <v>36.542999999999999</v>
      </c>
      <c r="J6" s="10"/>
      <c r="K6" s="10">
        <v>37.491999999999997</v>
      </c>
      <c r="L6" s="10">
        <v>37.305</v>
      </c>
      <c r="M6" s="10"/>
      <c r="N6" s="10">
        <v>37.100999999999999</v>
      </c>
      <c r="O6" s="10">
        <v>37.636000000000003</v>
      </c>
      <c r="P6" s="10"/>
      <c r="Q6" s="10">
        <v>37.451999999999998</v>
      </c>
      <c r="R6" s="10">
        <v>37.222000000000001</v>
      </c>
      <c r="S6" s="10">
        <v>37.991</v>
      </c>
      <c r="T6" s="10"/>
      <c r="U6" s="10">
        <v>37.56</v>
      </c>
      <c r="V6" s="10">
        <v>38.034999999999997</v>
      </c>
      <c r="W6" s="10">
        <v>38.326999999999998</v>
      </c>
      <c r="X6" s="10">
        <v>38.082000000000001</v>
      </c>
      <c r="Y6" s="10"/>
      <c r="Z6" s="10">
        <v>37.295000000000002</v>
      </c>
      <c r="AA6" s="10">
        <v>37.933</v>
      </c>
      <c r="AB6" s="10">
        <v>38.200000000000003</v>
      </c>
      <c r="AC6" s="10">
        <v>34.588999999999999</v>
      </c>
      <c r="AD6" s="10"/>
      <c r="AE6" s="10">
        <v>37.685600000000001</v>
      </c>
      <c r="AF6" s="10">
        <v>37.5715</v>
      </c>
      <c r="AG6" s="10">
        <v>37.611899999999999</v>
      </c>
      <c r="AH6" s="10">
        <v>38.063099999999999</v>
      </c>
    </row>
    <row r="7" spans="1:34" ht="18">
      <c r="A7" s="9" t="s">
        <v>36</v>
      </c>
      <c r="B7" s="9"/>
      <c r="C7" s="10">
        <v>7.5999999999999998E-2</v>
      </c>
      <c r="D7" s="10">
        <v>6.3E-2</v>
      </c>
      <c r="E7" s="10">
        <v>0.106</v>
      </c>
      <c r="F7" s="10">
        <v>4.5999999999999999E-2</v>
      </c>
      <c r="G7" s="10">
        <v>0.106</v>
      </c>
      <c r="H7" s="10">
        <v>7.1999999999999995E-2</v>
      </c>
      <c r="I7" s="10">
        <v>6.4000000000000001E-2</v>
      </c>
      <c r="J7" s="10"/>
      <c r="K7" s="10">
        <v>2.4E-2</v>
      </c>
      <c r="L7" s="10">
        <v>3.6999999999999998E-2</v>
      </c>
      <c r="M7" s="10"/>
      <c r="N7" s="10">
        <v>5.8999999999999997E-2</v>
      </c>
      <c r="O7" s="10">
        <v>0.06</v>
      </c>
      <c r="P7" s="10"/>
      <c r="Q7" s="10">
        <v>0.04</v>
      </c>
      <c r="R7" s="10">
        <v>7.9000000000000001E-2</v>
      </c>
      <c r="S7" s="10">
        <v>0.06</v>
      </c>
      <c r="T7" s="10"/>
      <c r="U7" s="10">
        <v>0.158</v>
      </c>
      <c r="V7" s="10">
        <v>5.8000000000000003E-2</v>
      </c>
      <c r="W7" s="10">
        <v>6.7000000000000004E-2</v>
      </c>
      <c r="X7" s="10">
        <v>0.115</v>
      </c>
      <c r="Y7" s="10"/>
      <c r="Z7" s="10">
        <v>5.0999999999999997E-2</v>
      </c>
      <c r="AA7" s="10">
        <v>0.122</v>
      </c>
      <c r="AB7" s="10">
        <v>6.0999999999999999E-2</v>
      </c>
      <c r="AC7" s="10">
        <v>0.112</v>
      </c>
      <c r="AD7" s="10"/>
      <c r="AE7" s="10">
        <v>7.4499999999999997E-2</v>
      </c>
      <c r="AF7" s="10">
        <v>5.79E-2</v>
      </c>
      <c r="AG7" s="10">
        <v>2.6599999999999999E-2</v>
      </c>
      <c r="AH7" s="10">
        <v>0.1085</v>
      </c>
    </row>
    <row r="8" spans="1:34" ht="18">
      <c r="A8" s="9" t="s">
        <v>37</v>
      </c>
      <c r="B8" s="9"/>
      <c r="C8" s="10">
        <v>21.594000000000001</v>
      </c>
      <c r="D8" s="10">
        <v>21.806999999999999</v>
      </c>
      <c r="E8" s="10">
        <v>21.259</v>
      </c>
      <c r="F8" s="10">
        <v>23.760999999999999</v>
      </c>
      <c r="G8" s="10">
        <v>22.535</v>
      </c>
      <c r="H8" s="10">
        <v>21.626999999999999</v>
      </c>
      <c r="I8" s="10">
        <v>22.809000000000001</v>
      </c>
      <c r="J8" s="10"/>
      <c r="K8" s="10">
        <v>22.491</v>
      </c>
      <c r="L8" s="10">
        <v>23.064</v>
      </c>
      <c r="M8" s="10"/>
      <c r="N8" s="10">
        <v>23.084</v>
      </c>
      <c r="O8" s="10">
        <v>23.149000000000001</v>
      </c>
      <c r="P8" s="10"/>
      <c r="Q8" s="10">
        <v>22.727</v>
      </c>
      <c r="R8" s="10">
        <v>23.274000000000001</v>
      </c>
      <c r="S8" s="10">
        <v>24.341999999999999</v>
      </c>
      <c r="T8" s="10"/>
      <c r="U8" s="10">
        <v>23.67</v>
      </c>
      <c r="V8" s="10">
        <v>23.295999999999999</v>
      </c>
      <c r="W8" s="10">
        <v>23.387</v>
      </c>
      <c r="X8" s="10">
        <v>24.238</v>
      </c>
      <c r="Y8" s="10"/>
      <c r="Z8" s="10">
        <v>23.736999999999998</v>
      </c>
      <c r="AA8" s="10">
        <v>23.814</v>
      </c>
      <c r="AB8" s="10">
        <v>24.324000000000002</v>
      </c>
      <c r="AC8" s="10">
        <v>19.948</v>
      </c>
      <c r="AD8" s="10"/>
      <c r="AE8" s="10">
        <v>23.5992</v>
      </c>
      <c r="AF8" s="10">
        <v>24.521100000000001</v>
      </c>
      <c r="AG8" s="10">
        <v>23.057300000000001</v>
      </c>
      <c r="AH8" s="10">
        <v>23.2363</v>
      </c>
    </row>
    <row r="9" spans="1:34">
      <c r="A9" s="9" t="s">
        <v>0</v>
      </c>
      <c r="B9" s="9"/>
      <c r="C9" s="10">
        <v>12.301</v>
      </c>
      <c r="D9" s="10">
        <v>11.942</v>
      </c>
      <c r="E9" s="10">
        <v>12.343</v>
      </c>
      <c r="F9" s="10">
        <v>12.048</v>
      </c>
      <c r="G9" s="10">
        <v>12.128</v>
      </c>
      <c r="H9" s="10">
        <v>12.622</v>
      </c>
      <c r="I9" s="10">
        <v>12.236000000000001</v>
      </c>
      <c r="J9" s="10"/>
      <c r="K9" s="10">
        <v>12.581</v>
      </c>
      <c r="L9" s="10">
        <v>12.244</v>
      </c>
      <c r="M9" s="10"/>
      <c r="N9" s="10">
        <v>12.087999999999999</v>
      </c>
      <c r="O9" s="10">
        <v>12.098000000000001</v>
      </c>
      <c r="P9" s="10"/>
      <c r="Q9" s="10">
        <v>12.814</v>
      </c>
      <c r="R9" s="10">
        <v>12.170999999999999</v>
      </c>
      <c r="S9" s="10">
        <v>11.348000000000001</v>
      </c>
      <c r="T9" s="10"/>
      <c r="U9" s="10">
        <v>11.782</v>
      </c>
      <c r="V9" s="10">
        <v>12.237</v>
      </c>
      <c r="W9" s="10">
        <v>12.641999999999999</v>
      </c>
      <c r="X9" s="10">
        <v>11.708</v>
      </c>
      <c r="Y9" s="10"/>
      <c r="Z9" s="10">
        <v>11.013</v>
      </c>
      <c r="AA9" s="10">
        <v>11.271000000000001</v>
      </c>
      <c r="AB9" s="10">
        <v>11.628</v>
      </c>
      <c r="AC9" s="10">
        <v>11.839</v>
      </c>
      <c r="AD9" s="10"/>
      <c r="AE9" s="10">
        <v>12.541</v>
      </c>
      <c r="AF9" s="10">
        <v>11.613899999999999</v>
      </c>
      <c r="AG9" s="10">
        <v>12.9796</v>
      </c>
      <c r="AH9" s="10">
        <v>12.912000000000001</v>
      </c>
    </row>
    <row r="10" spans="1:34">
      <c r="A10" s="9" t="s">
        <v>1</v>
      </c>
      <c r="B10" s="9"/>
      <c r="C10" s="10">
        <v>0.752</v>
      </c>
      <c r="D10" s="10">
        <v>0.73499999999999999</v>
      </c>
      <c r="E10" s="10">
        <v>0.59199999999999997</v>
      </c>
      <c r="F10" s="10">
        <v>0.60699999999999998</v>
      </c>
      <c r="G10" s="10">
        <v>0.49399999999999999</v>
      </c>
      <c r="H10" s="10">
        <v>0.59699999999999998</v>
      </c>
      <c r="I10" s="10">
        <v>0.60099999999999998</v>
      </c>
      <c r="J10" s="10"/>
      <c r="K10" s="10">
        <v>0.94599999999999995</v>
      </c>
      <c r="L10" s="10">
        <v>0.47699999999999998</v>
      </c>
      <c r="M10" s="10"/>
      <c r="N10" s="10">
        <v>0.51200000000000001</v>
      </c>
      <c r="O10" s="10">
        <v>0.54</v>
      </c>
      <c r="P10" s="10"/>
      <c r="Q10" s="10">
        <v>0.82499999999999996</v>
      </c>
      <c r="R10" s="10">
        <v>0.59899999999999998</v>
      </c>
      <c r="S10" s="10">
        <v>0.121</v>
      </c>
      <c r="T10" s="10"/>
      <c r="U10" s="10">
        <v>0.995</v>
      </c>
      <c r="V10" s="10">
        <v>0.73799999999999999</v>
      </c>
      <c r="W10" s="10">
        <v>0.76500000000000001</v>
      </c>
      <c r="X10" s="10">
        <v>0.86899999999999999</v>
      </c>
      <c r="Y10" s="10"/>
      <c r="Z10" s="10">
        <v>1.5029999999999999</v>
      </c>
      <c r="AA10" s="10">
        <v>1.1319999999999999</v>
      </c>
      <c r="AB10" s="10">
        <v>0.43099999999999999</v>
      </c>
      <c r="AC10" s="10">
        <v>1.5169999999999999</v>
      </c>
      <c r="AD10" s="10"/>
      <c r="AE10" s="10">
        <v>0.88329999999999997</v>
      </c>
      <c r="AF10" s="10">
        <v>0.98250000000000004</v>
      </c>
      <c r="AG10" s="10">
        <v>0.64439999999999997</v>
      </c>
      <c r="AH10" s="10">
        <v>0.62739999999999996</v>
      </c>
    </row>
    <row r="11" spans="1:34">
      <c r="A11" s="9" t="s">
        <v>2</v>
      </c>
      <c r="B11" s="9"/>
      <c r="C11" s="10">
        <v>0.28199999999999997</v>
      </c>
      <c r="D11" s="10">
        <v>0.249</v>
      </c>
      <c r="E11" s="10">
        <v>0.27</v>
      </c>
      <c r="F11" s="10">
        <v>0.122</v>
      </c>
      <c r="G11" s="10">
        <v>0.18099999999999999</v>
      </c>
      <c r="H11" s="10">
        <v>0.20799999999999999</v>
      </c>
      <c r="I11" s="10">
        <v>0.16800000000000001</v>
      </c>
      <c r="J11" s="10"/>
      <c r="K11" s="10">
        <v>0.114</v>
      </c>
      <c r="L11" s="10">
        <v>0.107</v>
      </c>
      <c r="M11" s="10"/>
      <c r="N11" s="10">
        <v>8.1000000000000003E-2</v>
      </c>
      <c r="O11" s="10">
        <v>0.10299999999999999</v>
      </c>
      <c r="P11" s="10"/>
      <c r="Q11" s="10">
        <v>3.1E-2</v>
      </c>
      <c r="R11" s="10">
        <v>8.4000000000000005E-2</v>
      </c>
      <c r="S11" s="10">
        <v>5.3999999999999999E-2</v>
      </c>
      <c r="T11" s="10"/>
      <c r="U11" s="10">
        <v>4.7E-2</v>
      </c>
      <c r="V11" s="10">
        <v>5.8000000000000003E-2</v>
      </c>
      <c r="W11" s="10">
        <v>0</v>
      </c>
      <c r="X11" s="10">
        <v>4.5999999999999999E-2</v>
      </c>
      <c r="Y11" s="10"/>
      <c r="Z11" s="10">
        <v>4.8000000000000001E-2</v>
      </c>
      <c r="AA11" s="10">
        <v>2.5999999999999999E-2</v>
      </c>
      <c r="AB11" s="10">
        <v>2.5999999999999999E-2</v>
      </c>
      <c r="AC11" s="10">
        <v>0.57299999999999995</v>
      </c>
      <c r="AD11" s="10"/>
      <c r="AE11" s="10">
        <v>1.2200000000000001E-2</v>
      </c>
      <c r="AF11" s="10">
        <v>2.46E-2</v>
      </c>
      <c r="AG11" s="10">
        <v>9.2999999999999992E-3</v>
      </c>
      <c r="AH11" s="10">
        <v>2.1600000000000001E-2</v>
      </c>
    </row>
    <row r="12" spans="1:34">
      <c r="A12" s="9" t="s">
        <v>3</v>
      </c>
      <c r="B12" s="9"/>
      <c r="C12" s="10">
        <v>19.279</v>
      </c>
      <c r="D12" s="10">
        <v>19.393999999999998</v>
      </c>
      <c r="E12" s="10">
        <v>17.867000000000001</v>
      </c>
      <c r="F12" s="10">
        <v>20.399999999999999</v>
      </c>
      <c r="G12" s="10">
        <v>20.091999999999999</v>
      </c>
      <c r="H12" s="10">
        <v>19.614999999999998</v>
      </c>
      <c r="I12" s="10">
        <v>20.198</v>
      </c>
      <c r="J12" s="10"/>
      <c r="K12" s="10">
        <v>21.481000000000002</v>
      </c>
      <c r="L12" s="10">
        <v>21.312000000000001</v>
      </c>
      <c r="M12" s="10"/>
      <c r="N12" s="10">
        <v>21.738</v>
      </c>
      <c r="O12" s="10">
        <v>22.187999999999999</v>
      </c>
      <c r="P12" s="10"/>
      <c r="Q12" s="10">
        <v>22.873000000000001</v>
      </c>
      <c r="R12" s="10">
        <v>22.312999999999999</v>
      </c>
      <c r="S12" s="10">
        <v>23.617999999999999</v>
      </c>
      <c r="T12" s="10"/>
      <c r="U12" s="10">
        <v>23.06</v>
      </c>
      <c r="V12" s="10">
        <v>22.888999999999999</v>
      </c>
      <c r="W12" s="10">
        <v>23.044</v>
      </c>
      <c r="X12" s="10">
        <v>22.826000000000001</v>
      </c>
      <c r="Y12" s="10"/>
      <c r="Z12" s="10">
        <v>20.629000000000001</v>
      </c>
      <c r="AA12" s="10">
        <v>21.962</v>
      </c>
      <c r="AB12" s="10">
        <v>22.39</v>
      </c>
      <c r="AC12" s="10">
        <v>14.742000000000001</v>
      </c>
      <c r="AD12" s="10"/>
      <c r="AE12" s="10">
        <v>22.151800000000001</v>
      </c>
      <c r="AF12" s="10">
        <v>22.398599999999998</v>
      </c>
      <c r="AG12" s="10">
        <v>22.692</v>
      </c>
      <c r="AH12" s="10">
        <v>22.754100000000001</v>
      </c>
    </row>
    <row r="13" spans="1:34" ht="18">
      <c r="A13" s="9" t="s">
        <v>38</v>
      </c>
      <c r="B13" s="9"/>
      <c r="C13" s="10">
        <v>3.5999999999999997E-2</v>
      </c>
      <c r="D13" s="10">
        <v>0</v>
      </c>
      <c r="E13" s="10">
        <v>7.4999999999999997E-2</v>
      </c>
      <c r="F13" s="10">
        <v>0.05</v>
      </c>
      <c r="G13" s="10">
        <v>0</v>
      </c>
      <c r="H13" s="10">
        <v>5.0000000000000001E-3</v>
      </c>
      <c r="I13" s="10">
        <v>4.9000000000000002E-2</v>
      </c>
      <c r="J13" s="10"/>
      <c r="K13" s="10">
        <v>0</v>
      </c>
      <c r="L13" s="10">
        <v>0</v>
      </c>
      <c r="M13" s="10"/>
      <c r="N13" s="10">
        <v>0</v>
      </c>
      <c r="O13" s="10">
        <v>0.02</v>
      </c>
      <c r="P13" s="10"/>
      <c r="Q13" s="10">
        <v>2.3E-2</v>
      </c>
      <c r="R13" s="10">
        <v>4.4999999999999998E-2</v>
      </c>
      <c r="S13" s="10">
        <v>8.9999999999999993E-3</v>
      </c>
      <c r="T13" s="10"/>
      <c r="U13" s="10">
        <v>1.6E-2</v>
      </c>
      <c r="V13" s="10">
        <v>1.0999999999999999E-2</v>
      </c>
      <c r="W13" s="10">
        <v>2E-3</v>
      </c>
      <c r="X13" s="10">
        <v>0</v>
      </c>
      <c r="Y13" s="10"/>
      <c r="Z13" s="10">
        <v>1.7999999999999999E-2</v>
      </c>
      <c r="AA13" s="10">
        <v>3.7999999999999999E-2</v>
      </c>
      <c r="AB13" s="10">
        <v>1.2999999999999999E-2</v>
      </c>
      <c r="AC13" s="10">
        <v>6.2E-2</v>
      </c>
      <c r="AD13" s="10"/>
      <c r="AE13" s="10">
        <v>1.4999999999999999E-2</v>
      </c>
      <c r="AF13" s="10">
        <v>3.8E-3</v>
      </c>
      <c r="AG13" s="10">
        <v>1.6000000000000001E-3</v>
      </c>
      <c r="AH13" s="10">
        <v>7.3000000000000001E-3</v>
      </c>
    </row>
    <row r="14" spans="1:34" ht="18">
      <c r="A14" s="11" t="s">
        <v>39</v>
      </c>
      <c r="B14" s="11"/>
      <c r="C14" s="10">
        <v>0</v>
      </c>
      <c r="D14" s="10">
        <v>4.0000000000000001E-3</v>
      </c>
      <c r="E14" s="10">
        <v>0</v>
      </c>
      <c r="F14" s="10">
        <v>0</v>
      </c>
      <c r="G14" s="10">
        <v>0</v>
      </c>
      <c r="H14" s="10">
        <v>8.0000000000000002E-3</v>
      </c>
      <c r="I14" s="10">
        <v>4.0000000000000001E-3</v>
      </c>
      <c r="J14" s="10"/>
      <c r="K14" s="10">
        <v>1.6E-2</v>
      </c>
      <c r="L14" s="10">
        <v>0</v>
      </c>
      <c r="M14" s="10"/>
      <c r="N14" s="10">
        <v>0</v>
      </c>
      <c r="O14" s="10">
        <v>0</v>
      </c>
      <c r="P14" s="10"/>
      <c r="Q14" s="10">
        <v>4.4999999999999998E-2</v>
      </c>
      <c r="R14" s="10">
        <v>5.0000000000000001E-3</v>
      </c>
      <c r="S14" s="10">
        <v>0</v>
      </c>
      <c r="T14" s="10"/>
      <c r="U14" s="10">
        <v>7.0000000000000001E-3</v>
      </c>
      <c r="V14" s="10">
        <v>0</v>
      </c>
      <c r="W14" s="10">
        <v>1.7999999999999999E-2</v>
      </c>
      <c r="X14" s="10">
        <v>2.1999999999999999E-2</v>
      </c>
      <c r="Y14" s="10"/>
      <c r="Z14" s="10">
        <v>0.01</v>
      </c>
      <c r="AA14" s="10">
        <v>2.5999999999999999E-2</v>
      </c>
      <c r="AB14" s="10">
        <v>2.1999999999999999E-2</v>
      </c>
      <c r="AC14" s="10">
        <v>2.7E-2</v>
      </c>
      <c r="AD14" s="10"/>
      <c r="AE14" s="10">
        <v>2.7E-2</v>
      </c>
      <c r="AF14" s="10">
        <v>9.4000000000000004E-3</v>
      </c>
      <c r="AG14" s="10">
        <v>4.7100000000000003E-2</v>
      </c>
      <c r="AH14" s="10">
        <v>2.4400000000000002E-2</v>
      </c>
    </row>
    <row r="15" spans="1:34" ht="18">
      <c r="A15" s="9" t="s">
        <v>40</v>
      </c>
      <c r="B15" s="9"/>
      <c r="C15" s="10">
        <v>3.8180000000000001</v>
      </c>
      <c r="D15" s="10">
        <v>3.0059999999999998</v>
      </c>
      <c r="E15" s="10">
        <v>3.2240000000000002</v>
      </c>
      <c r="F15" s="10">
        <v>1.212</v>
      </c>
      <c r="G15" s="10">
        <v>1.6379999999999999</v>
      </c>
      <c r="H15" s="10">
        <v>3.19</v>
      </c>
      <c r="I15" s="10">
        <v>1.615</v>
      </c>
      <c r="J15" s="10"/>
      <c r="K15" s="10">
        <v>0.91900000000000004</v>
      </c>
      <c r="L15" s="10">
        <v>1.026</v>
      </c>
      <c r="M15" s="10"/>
      <c r="N15" s="10">
        <v>0.67600000000000005</v>
      </c>
      <c r="O15" s="10">
        <v>0.81200000000000006</v>
      </c>
      <c r="P15" s="10"/>
      <c r="Q15" s="10">
        <v>9.5000000000000001E-2</v>
      </c>
      <c r="R15" s="10">
        <v>0.65100000000000002</v>
      </c>
      <c r="S15" s="10">
        <v>8.2000000000000003E-2</v>
      </c>
      <c r="T15" s="10"/>
      <c r="U15" s="10">
        <v>0</v>
      </c>
      <c r="V15" s="10">
        <v>0.433</v>
      </c>
      <c r="W15" s="10">
        <v>9.5000000000000001E-2</v>
      </c>
      <c r="X15" s="10">
        <v>4.1000000000000002E-2</v>
      </c>
      <c r="Y15" s="10"/>
      <c r="Z15" s="10">
        <v>0.66</v>
      </c>
      <c r="AA15" s="10">
        <v>0.23</v>
      </c>
      <c r="AB15" s="10">
        <v>0</v>
      </c>
      <c r="AC15" s="10">
        <v>1.87</v>
      </c>
      <c r="AD15" s="10"/>
      <c r="AE15" s="10" t="s">
        <v>30</v>
      </c>
      <c r="AF15" s="10" t="s">
        <v>30</v>
      </c>
      <c r="AG15" s="10" t="s">
        <v>30</v>
      </c>
      <c r="AH15" s="10" t="s">
        <v>30</v>
      </c>
    </row>
    <row r="16" spans="1:34" ht="18">
      <c r="A16" s="9" t="s">
        <v>41</v>
      </c>
      <c r="B16" s="9"/>
      <c r="C16" s="10">
        <v>3.3839999999999999</v>
      </c>
      <c r="D16" s="10">
        <v>2.8940000000000001</v>
      </c>
      <c r="E16" s="10">
        <v>5.3230000000000004</v>
      </c>
      <c r="F16" s="10">
        <v>1.8080000000000001</v>
      </c>
      <c r="G16" s="10">
        <v>2.8050000000000002</v>
      </c>
      <c r="H16" s="10">
        <v>3.2280000000000002</v>
      </c>
      <c r="I16" s="10">
        <v>2.7570000000000001</v>
      </c>
      <c r="J16" s="10"/>
      <c r="K16" s="10">
        <v>1.327</v>
      </c>
      <c r="L16" s="10">
        <v>1.835</v>
      </c>
      <c r="M16" s="10"/>
      <c r="N16" s="10">
        <v>1.339</v>
      </c>
      <c r="O16" s="10">
        <v>1.2949999999999999</v>
      </c>
      <c r="P16" s="10"/>
      <c r="Q16" s="10">
        <v>0.47799999999999998</v>
      </c>
      <c r="R16" s="10">
        <v>0.74</v>
      </c>
      <c r="S16" s="10">
        <v>5.7000000000000002E-2</v>
      </c>
      <c r="T16" s="10"/>
      <c r="U16" s="10">
        <v>0</v>
      </c>
      <c r="V16" s="10">
        <v>0.42</v>
      </c>
      <c r="W16" s="10">
        <v>0.114</v>
      </c>
      <c r="X16" s="10">
        <v>3.4000000000000002E-2</v>
      </c>
      <c r="Y16" s="10"/>
      <c r="Z16" s="10">
        <v>1.425</v>
      </c>
      <c r="AA16" s="10">
        <v>0.17100000000000001</v>
      </c>
      <c r="AB16" s="10">
        <v>2.3E-2</v>
      </c>
      <c r="AC16" s="10">
        <v>7.3739999999999997</v>
      </c>
      <c r="AD16" s="10"/>
      <c r="AE16" s="10" t="s">
        <v>30</v>
      </c>
      <c r="AF16" s="10" t="s">
        <v>30</v>
      </c>
      <c r="AG16" s="10" t="s">
        <v>30</v>
      </c>
      <c r="AH16" s="10" t="s">
        <v>30</v>
      </c>
    </row>
    <row r="17" spans="1:34" ht="18">
      <c r="A17" s="9" t="s">
        <v>42</v>
      </c>
      <c r="B17" s="9"/>
      <c r="C17" s="10">
        <v>0</v>
      </c>
      <c r="D17" s="10">
        <v>0</v>
      </c>
      <c r="E17" s="10">
        <v>3.2000000000000001E-2</v>
      </c>
      <c r="F17" s="10">
        <v>0</v>
      </c>
      <c r="G17" s="10">
        <v>3.2000000000000001E-2</v>
      </c>
      <c r="H17" s="10">
        <v>0</v>
      </c>
      <c r="I17" s="10">
        <v>0</v>
      </c>
      <c r="J17" s="10"/>
      <c r="K17" s="10">
        <v>0</v>
      </c>
      <c r="L17" s="10">
        <v>0</v>
      </c>
      <c r="M17" s="10"/>
      <c r="N17" s="10">
        <v>0</v>
      </c>
      <c r="O17" s="10">
        <v>0.05</v>
      </c>
      <c r="P17" s="10"/>
      <c r="Q17" s="10">
        <v>0</v>
      </c>
      <c r="R17" s="10">
        <v>0</v>
      </c>
      <c r="S17" s="10">
        <v>0</v>
      </c>
      <c r="T17" s="10"/>
      <c r="U17" s="10">
        <v>0</v>
      </c>
      <c r="V17" s="10">
        <v>0</v>
      </c>
      <c r="W17" s="10">
        <v>0</v>
      </c>
      <c r="X17" s="10">
        <v>3.0000000000000001E-3</v>
      </c>
      <c r="Y17" s="10"/>
      <c r="Z17" s="10">
        <v>0</v>
      </c>
      <c r="AA17" s="10">
        <v>0</v>
      </c>
      <c r="AB17" s="10">
        <v>7.2999999999999995E-2</v>
      </c>
      <c r="AC17" s="10">
        <v>0</v>
      </c>
      <c r="AD17" s="10"/>
      <c r="AE17" s="10" t="s">
        <v>30</v>
      </c>
      <c r="AF17" s="10" t="s">
        <v>30</v>
      </c>
      <c r="AG17" s="10" t="s">
        <v>30</v>
      </c>
      <c r="AH17" s="10" t="s">
        <v>30</v>
      </c>
    </row>
    <row r="18" spans="1:34" ht="18">
      <c r="A18" s="9" t="s">
        <v>43</v>
      </c>
      <c r="B18" s="9"/>
      <c r="C18" s="10">
        <v>0.22600000000000001</v>
      </c>
      <c r="D18" s="10">
        <v>0.26900000000000002</v>
      </c>
      <c r="E18" s="10">
        <v>1.1180000000000001</v>
      </c>
      <c r="F18" s="10">
        <v>0.53800000000000003</v>
      </c>
      <c r="G18" s="10">
        <v>0.67100000000000004</v>
      </c>
      <c r="H18" s="10">
        <v>0.45</v>
      </c>
      <c r="I18" s="10">
        <v>0.51200000000000001</v>
      </c>
      <c r="J18" s="10"/>
      <c r="K18" s="10">
        <v>3.3000000000000002E-2</v>
      </c>
      <c r="L18" s="10">
        <v>0.29299999999999998</v>
      </c>
      <c r="M18" s="10"/>
      <c r="N18" s="10">
        <v>0.14199999999999999</v>
      </c>
      <c r="O18" s="10">
        <v>4.7E-2</v>
      </c>
      <c r="P18" s="10"/>
      <c r="Q18" s="10">
        <v>2.5999999999999999E-2</v>
      </c>
      <c r="R18" s="10">
        <v>8.3000000000000004E-2</v>
      </c>
      <c r="S18" s="10">
        <v>6.7000000000000004E-2</v>
      </c>
      <c r="T18" s="10"/>
      <c r="U18" s="10">
        <v>0</v>
      </c>
      <c r="V18" s="10">
        <v>0.13</v>
      </c>
      <c r="W18" s="10">
        <v>0</v>
      </c>
      <c r="X18" s="10">
        <v>0</v>
      </c>
      <c r="Y18" s="10"/>
      <c r="Z18" s="10">
        <v>0.47899999999999998</v>
      </c>
      <c r="AA18" s="10">
        <v>6.2E-2</v>
      </c>
      <c r="AB18" s="10">
        <v>0</v>
      </c>
      <c r="AC18" s="10">
        <v>3.8690000000000002</v>
      </c>
      <c r="AD18" s="10"/>
      <c r="AE18" s="10" t="s">
        <v>30</v>
      </c>
      <c r="AF18" s="10" t="s">
        <v>30</v>
      </c>
      <c r="AG18" s="10" t="s">
        <v>30</v>
      </c>
      <c r="AH18" s="10" t="s">
        <v>30</v>
      </c>
    </row>
    <row r="19" spans="1:34" ht="18">
      <c r="A19" s="9" t="s">
        <v>44</v>
      </c>
      <c r="B19" s="9"/>
      <c r="C19" s="10">
        <v>0</v>
      </c>
      <c r="D19" s="10">
        <v>0</v>
      </c>
      <c r="E19" s="10">
        <v>0</v>
      </c>
      <c r="F19" s="10">
        <v>2.3E-2</v>
      </c>
      <c r="G19" s="10">
        <v>0.35399999999999998</v>
      </c>
      <c r="H19" s="10">
        <v>0</v>
      </c>
      <c r="I19" s="10">
        <v>0</v>
      </c>
      <c r="J19" s="10"/>
      <c r="K19" s="10">
        <v>0</v>
      </c>
      <c r="L19" s="10">
        <v>5.6000000000000001E-2</v>
      </c>
      <c r="M19" s="10"/>
      <c r="N19" s="10">
        <v>5.6000000000000001E-2</v>
      </c>
      <c r="O19" s="10">
        <v>0</v>
      </c>
      <c r="P19" s="10"/>
      <c r="Q19" s="10">
        <v>0</v>
      </c>
      <c r="R19" s="10">
        <v>7.2999999999999995E-2</v>
      </c>
      <c r="S19" s="10">
        <v>0</v>
      </c>
      <c r="T19" s="10"/>
      <c r="U19" s="10">
        <v>0</v>
      </c>
      <c r="V19" s="10">
        <v>0.32200000000000001</v>
      </c>
      <c r="W19" s="10">
        <v>0</v>
      </c>
      <c r="X19" s="10">
        <v>4.4999999999999998E-2</v>
      </c>
      <c r="Y19" s="10"/>
      <c r="Z19" s="10">
        <v>0.14599999999999999</v>
      </c>
      <c r="AA19" s="10">
        <v>0</v>
      </c>
      <c r="AB19" s="10">
        <v>0</v>
      </c>
      <c r="AC19" s="10">
        <v>0.27500000000000002</v>
      </c>
      <c r="AD19" s="10"/>
      <c r="AE19" s="10" t="s">
        <v>30</v>
      </c>
      <c r="AF19" s="10" t="s">
        <v>30</v>
      </c>
      <c r="AG19" s="10" t="s">
        <v>30</v>
      </c>
      <c r="AH19" s="10" t="s">
        <v>30</v>
      </c>
    </row>
    <row r="20" spans="1:34" ht="18">
      <c r="A20" s="9" t="s">
        <v>45</v>
      </c>
      <c r="B20" s="9"/>
      <c r="C20" s="10">
        <v>0.114</v>
      </c>
      <c r="D20" s="10">
        <v>0.20399999999999999</v>
      </c>
      <c r="E20" s="10">
        <v>7.0000000000000007E-2</v>
      </c>
      <c r="F20" s="10">
        <v>0.3</v>
      </c>
      <c r="G20" s="10">
        <v>8.6999999999999994E-2</v>
      </c>
      <c r="H20" s="10">
        <v>0</v>
      </c>
      <c r="I20" s="10">
        <v>0.17899999999999999</v>
      </c>
      <c r="J20" s="10"/>
      <c r="K20" s="10">
        <v>0.29899999999999999</v>
      </c>
      <c r="L20" s="10">
        <v>9.5000000000000001E-2</v>
      </c>
      <c r="M20" s="10"/>
      <c r="N20" s="10">
        <v>0.19600000000000001</v>
      </c>
      <c r="O20" s="10">
        <v>0.247</v>
      </c>
      <c r="P20" s="10"/>
      <c r="Q20" s="10">
        <v>0.19800000000000001</v>
      </c>
      <c r="R20" s="10">
        <v>8.0000000000000002E-3</v>
      </c>
      <c r="S20" s="10">
        <v>0</v>
      </c>
      <c r="T20" s="10"/>
      <c r="U20" s="10">
        <v>0</v>
      </c>
      <c r="V20" s="10">
        <v>7.2999999999999995E-2</v>
      </c>
      <c r="W20" s="10">
        <v>0.17100000000000001</v>
      </c>
      <c r="X20" s="10">
        <v>0</v>
      </c>
      <c r="Y20" s="10"/>
      <c r="Z20" s="10">
        <v>0.33300000000000002</v>
      </c>
      <c r="AA20" s="10">
        <v>1.9E-2</v>
      </c>
      <c r="AB20" s="10">
        <v>0.10199999999999999</v>
      </c>
      <c r="AC20" s="10">
        <v>2.7E-2</v>
      </c>
      <c r="AD20" s="10"/>
      <c r="AE20" s="10" t="s">
        <v>30</v>
      </c>
      <c r="AF20" s="10" t="s">
        <v>30</v>
      </c>
      <c r="AG20" s="10" t="s">
        <v>30</v>
      </c>
      <c r="AH20" s="10" t="s">
        <v>30</v>
      </c>
    </row>
    <row r="21" spans="1:34" ht="18">
      <c r="A21" s="9" t="s">
        <v>46</v>
      </c>
      <c r="B21" s="9"/>
      <c r="C21" s="10">
        <v>0</v>
      </c>
      <c r="D21" s="10">
        <v>0.17899999999999999</v>
      </c>
      <c r="E21" s="10">
        <v>0.05</v>
      </c>
      <c r="F21" s="10">
        <v>0.129</v>
      </c>
      <c r="G21" s="10">
        <v>0.13600000000000001</v>
      </c>
      <c r="H21" s="10">
        <v>0</v>
      </c>
      <c r="I21" s="10">
        <v>0</v>
      </c>
      <c r="J21" s="10"/>
      <c r="K21" s="10">
        <v>0</v>
      </c>
      <c r="L21" s="10">
        <v>4.5999999999999999E-2</v>
      </c>
      <c r="M21" s="10"/>
      <c r="N21" s="10">
        <v>0</v>
      </c>
      <c r="O21" s="10">
        <v>0</v>
      </c>
      <c r="P21" s="10"/>
      <c r="Q21" s="10">
        <v>0</v>
      </c>
      <c r="R21" s="10">
        <v>0</v>
      </c>
      <c r="S21" s="10">
        <v>0</v>
      </c>
      <c r="T21" s="10"/>
      <c r="U21" s="10">
        <v>0</v>
      </c>
      <c r="V21" s="10">
        <v>0</v>
      </c>
      <c r="W21" s="10">
        <v>0</v>
      </c>
      <c r="X21" s="10">
        <v>0</v>
      </c>
      <c r="Y21" s="10"/>
      <c r="Z21" s="10">
        <v>0</v>
      </c>
      <c r="AA21" s="10">
        <v>0</v>
      </c>
      <c r="AB21" s="10">
        <v>0</v>
      </c>
      <c r="AC21" s="10">
        <v>0.108</v>
      </c>
      <c r="AD21" s="10"/>
      <c r="AE21" s="10" t="s">
        <v>30</v>
      </c>
      <c r="AF21" s="10" t="s">
        <v>30</v>
      </c>
      <c r="AG21" s="10" t="s">
        <v>30</v>
      </c>
      <c r="AH21" s="10" t="s">
        <v>30</v>
      </c>
    </row>
    <row r="22" spans="1:34" ht="18">
      <c r="A22" s="9" t="s">
        <v>47</v>
      </c>
      <c r="B22" s="9"/>
      <c r="C22" s="10">
        <v>0</v>
      </c>
      <c r="D22" s="10">
        <v>0</v>
      </c>
      <c r="E22" s="10">
        <v>0</v>
      </c>
      <c r="F22" s="10">
        <v>0.28100000000000003</v>
      </c>
      <c r="G22" s="10">
        <v>8.1000000000000003E-2</v>
      </c>
      <c r="H22" s="10">
        <v>0.124</v>
      </c>
      <c r="I22" s="10">
        <v>0.06</v>
      </c>
      <c r="J22" s="10"/>
      <c r="K22" s="10">
        <v>1.4999999999999999E-2</v>
      </c>
      <c r="L22" s="10">
        <v>0.125</v>
      </c>
      <c r="M22" s="10"/>
      <c r="N22" s="10">
        <v>0.152</v>
      </c>
      <c r="O22" s="10">
        <v>0.01</v>
      </c>
      <c r="P22" s="10"/>
      <c r="Q22" s="10">
        <v>6.6000000000000003E-2</v>
      </c>
      <c r="R22" s="10">
        <v>0.13</v>
      </c>
      <c r="S22" s="10">
        <v>3.7999999999999999E-2</v>
      </c>
      <c r="T22" s="10"/>
      <c r="U22" s="10">
        <v>2.3E-2</v>
      </c>
      <c r="V22" s="10">
        <v>9.8000000000000004E-2</v>
      </c>
      <c r="W22" s="10">
        <v>0.01</v>
      </c>
      <c r="X22" s="10">
        <v>1.7000000000000001E-2</v>
      </c>
      <c r="Y22" s="10"/>
      <c r="Z22" s="10">
        <v>0.08</v>
      </c>
      <c r="AA22" s="10">
        <v>9.5000000000000001E-2</v>
      </c>
      <c r="AB22" s="10">
        <v>1.2999999999999999E-2</v>
      </c>
      <c r="AC22" s="10">
        <v>0.28999999999999998</v>
      </c>
      <c r="AD22" s="10"/>
      <c r="AE22" s="10" t="s">
        <v>30</v>
      </c>
      <c r="AF22" s="10" t="s">
        <v>30</v>
      </c>
      <c r="AG22" s="10" t="s">
        <v>30</v>
      </c>
      <c r="AH22" s="10" t="s">
        <v>30</v>
      </c>
    </row>
    <row r="23" spans="1:34">
      <c r="A23" s="8" t="s">
        <v>4</v>
      </c>
      <c r="B23" s="8"/>
      <c r="C23" s="10">
        <f t="shared" ref="C23:I23" si="0">SUM(C6:C22)</f>
        <v>97.972999999999985</v>
      </c>
      <c r="D23" s="10">
        <f t="shared" si="0"/>
        <v>97.12</v>
      </c>
      <c r="E23" s="10">
        <f t="shared" si="0"/>
        <v>98.316999999999979</v>
      </c>
      <c r="F23" s="10">
        <f t="shared" si="0"/>
        <v>98.542000000000002</v>
      </c>
      <c r="G23" s="10">
        <f t="shared" si="0"/>
        <v>98.041000000000011</v>
      </c>
      <c r="H23" s="10">
        <f t="shared" si="0"/>
        <v>97.635999999999967</v>
      </c>
      <c r="I23" s="10">
        <f t="shared" si="0"/>
        <v>97.795000000000016</v>
      </c>
      <c r="J23" s="10"/>
      <c r="K23" s="10">
        <f>SUM(K6:K22)</f>
        <v>97.738</v>
      </c>
      <c r="L23" s="10">
        <f>SUM(L6:L22)</f>
        <v>98.022000000000006</v>
      </c>
      <c r="M23" s="10"/>
      <c r="N23" s="10">
        <f>SUM(N6:N22)</f>
        <v>97.22399999999999</v>
      </c>
      <c r="O23" s="10">
        <f>SUM(O6:O22)</f>
        <v>98.25500000000001</v>
      </c>
      <c r="P23" s="10"/>
      <c r="Q23" s="10">
        <f>SUM(Q6:Q22)</f>
        <v>97.692999999999984</v>
      </c>
      <c r="R23" s="10">
        <f>SUM(R6:R22)</f>
        <v>97.47699999999999</v>
      </c>
      <c r="S23" s="10">
        <f>SUM(S6:S22)</f>
        <v>97.786999999999978</v>
      </c>
      <c r="T23" s="10"/>
      <c r="U23" s="10">
        <f>SUM(U6:U22)</f>
        <v>97.318000000000012</v>
      </c>
      <c r="V23" s="10">
        <f>SUM(V6:V22)</f>
        <v>98.797999999999988</v>
      </c>
      <c r="W23" s="10">
        <f>SUM(W6:W22)</f>
        <v>98.64200000000001</v>
      </c>
      <c r="X23" s="10">
        <f>SUM(X6:X22)</f>
        <v>98.046000000000021</v>
      </c>
      <c r="Y23" s="10"/>
      <c r="Z23" s="10">
        <f>SUM(Z6:Z22)</f>
        <v>97.427000000000007</v>
      </c>
      <c r="AA23" s="10">
        <f>SUM(AA6:AA22)</f>
        <v>96.90100000000001</v>
      </c>
      <c r="AB23" s="10">
        <f>SUM(AB6:AB22)</f>
        <v>97.306000000000012</v>
      </c>
      <c r="AC23" s="10">
        <f>SUM(AC6:AC22)</f>
        <v>97.222000000000008</v>
      </c>
      <c r="AD23" s="10"/>
      <c r="AE23" s="10">
        <f>SUM(AE6:AE22)</f>
        <v>96.989600000000024</v>
      </c>
      <c r="AF23" s="10">
        <f>SUM(AF6:AF22)</f>
        <v>97.183300000000003</v>
      </c>
      <c r="AG23" s="10">
        <f>SUM(AG6:AG22)</f>
        <v>97.069800000000015</v>
      </c>
      <c r="AH23" s="10">
        <f>SUM(AH6:AH22)</f>
        <v>97.754700000000014</v>
      </c>
    </row>
    <row r="24" spans="1:34">
      <c r="A24" s="8" t="s">
        <v>5</v>
      </c>
      <c r="B24" s="8"/>
      <c r="C24" s="12"/>
      <c r="D24" s="12"/>
      <c r="E24" s="12"/>
      <c r="F24" s="12"/>
      <c r="G24" s="12"/>
      <c r="H24" s="12"/>
      <c r="I24" s="12"/>
      <c r="J24" s="13"/>
      <c r="K24" s="12"/>
      <c r="L24" s="12"/>
      <c r="M24" s="12"/>
      <c r="N24" s="12"/>
      <c r="O24" s="12"/>
      <c r="P24" s="13"/>
      <c r="Q24" s="12"/>
      <c r="R24" s="12"/>
      <c r="S24" s="12"/>
      <c r="T24" s="13"/>
      <c r="U24" s="14"/>
      <c r="V24" s="14"/>
      <c r="W24" s="14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</row>
    <row r="25" spans="1:34">
      <c r="A25" s="15" t="s">
        <v>6</v>
      </c>
      <c r="B25" s="15"/>
      <c r="C25" s="12">
        <v>2.9952002073286543</v>
      </c>
      <c r="D25" s="12">
        <v>3.0224454893465644</v>
      </c>
      <c r="E25" s="12">
        <v>3.0234965269923388</v>
      </c>
      <c r="F25" s="12">
        <v>2.9898726198791272</v>
      </c>
      <c r="G25" s="12">
        <v>3.0016695545799252</v>
      </c>
      <c r="H25" s="12">
        <v>2.9777920457928952</v>
      </c>
      <c r="I25" s="12">
        <v>2.9804249781726484</v>
      </c>
      <c r="J25" s="16"/>
      <c r="K25" s="12">
        <v>3.0146864621406686</v>
      </c>
      <c r="L25" s="12">
        <v>3.0010896211725009</v>
      </c>
      <c r="M25" s="12"/>
      <c r="N25" s="12">
        <v>2.9901889425360282</v>
      </c>
      <c r="O25" s="12">
        <v>2.9989776597563202</v>
      </c>
      <c r="P25" s="16"/>
      <c r="Q25" s="12">
        <v>2.9766872994856834</v>
      </c>
      <c r="R25" s="12">
        <v>2.9730511512344298</v>
      </c>
      <c r="S25" s="12">
        <v>2.9852181677479104</v>
      </c>
      <c r="T25" s="16"/>
      <c r="U25" s="16">
        <v>2.9721420304426815</v>
      </c>
      <c r="V25" s="16">
        <v>2.9958207126151586</v>
      </c>
      <c r="W25" s="16">
        <v>3.0056582771658622</v>
      </c>
      <c r="X25" s="16">
        <v>2.9907606623113372</v>
      </c>
      <c r="Y25" s="16"/>
      <c r="Z25" s="16">
        <v>3.0090334334049795</v>
      </c>
      <c r="AA25" s="16">
        <v>3.023323344468138</v>
      </c>
      <c r="AB25" s="16">
        <v>3.0209823578941015</v>
      </c>
      <c r="AC25" s="16">
        <v>3.0329917181964423</v>
      </c>
      <c r="AD25" s="16"/>
      <c r="AE25" s="16">
        <v>2.9964657538290562</v>
      </c>
      <c r="AF25" s="16">
        <v>2.9726195387755614</v>
      </c>
      <c r="AG25" s="16">
        <v>2.9911099774408489</v>
      </c>
      <c r="AH25" s="16">
        <v>3.0051837979631997</v>
      </c>
    </row>
    <row r="26" spans="1:34">
      <c r="A26" s="17" t="s">
        <v>7</v>
      </c>
      <c r="B26" s="17"/>
      <c r="C26" s="12">
        <v>4.7412384959841323E-3</v>
      </c>
      <c r="D26" s="12">
        <v>3.9373120118252371E-3</v>
      </c>
      <c r="E26" s="12">
        <v>6.6980671220165846E-3</v>
      </c>
      <c r="F26" s="12">
        <v>2.7794638064075269E-3</v>
      </c>
      <c r="G26" s="12">
        <v>6.5205272708902468E-3</v>
      </c>
      <c r="H26" s="12">
        <v>4.4930915877888561E-3</v>
      </c>
      <c r="I26" s="12">
        <v>3.9259597096405405E-3</v>
      </c>
      <c r="J26" s="10"/>
      <c r="K26" s="12">
        <v>1.4514652805417293E-3</v>
      </c>
      <c r="L26" s="12">
        <v>2.2387495545293616E-3</v>
      </c>
      <c r="M26" s="12"/>
      <c r="N26" s="12">
        <v>3.576489011969448E-3</v>
      </c>
      <c r="O26" s="12">
        <v>3.5959437442011615E-3</v>
      </c>
      <c r="P26" s="10"/>
      <c r="Q26" s="12">
        <v>2.391167828228243E-3</v>
      </c>
      <c r="R26" s="12">
        <v>4.745933357927049E-3</v>
      </c>
      <c r="S26" s="12">
        <v>3.5459978585899122E-3</v>
      </c>
      <c r="T26" s="10"/>
      <c r="U26" s="10">
        <v>9.4035736524986559E-3</v>
      </c>
      <c r="V26" s="10">
        <v>3.4359929166812163E-3</v>
      </c>
      <c r="W26" s="10">
        <v>3.95185905197334E-3</v>
      </c>
      <c r="X26" s="10">
        <v>6.7928436586532203E-3</v>
      </c>
      <c r="Y26" s="10"/>
      <c r="Z26" s="10">
        <v>3.0948417406333143E-3</v>
      </c>
      <c r="AA26" s="10">
        <v>7.3133962527863637E-3</v>
      </c>
      <c r="AB26" s="10">
        <v>3.6283279054048784E-3</v>
      </c>
      <c r="AC26" s="10">
        <v>7.3865749446957807E-3</v>
      </c>
      <c r="AD26" s="10"/>
      <c r="AE26" s="10">
        <v>4.4553520340868255E-3</v>
      </c>
      <c r="AF26" s="10">
        <v>3.4454918378958822E-3</v>
      </c>
      <c r="AG26" s="10">
        <v>1.5910382227736848E-3</v>
      </c>
      <c r="AH26" s="10">
        <v>6.4430053026168516E-3</v>
      </c>
    </row>
    <row r="27" spans="1:34">
      <c r="A27" s="17" t="s">
        <v>8</v>
      </c>
      <c r="B27" s="17"/>
      <c r="C27" s="12">
        <v>2.1108118896194159</v>
      </c>
      <c r="D27" s="12">
        <v>2.1354697851584534</v>
      </c>
      <c r="E27" s="12">
        <v>2.1048671344815966</v>
      </c>
      <c r="F27" s="12">
        <v>2.2496042862433066</v>
      </c>
      <c r="G27" s="12">
        <v>2.1720641010005761</v>
      </c>
      <c r="H27" s="12">
        <v>2.1146927690914934</v>
      </c>
      <c r="I27" s="12">
        <v>2.1923522507518953</v>
      </c>
      <c r="J27" s="10"/>
      <c r="K27" s="12">
        <v>2.1312892811708539</v>
      </c>
      <c r="L27" s="12">
        <v>2.186636749804447</v>
      </c>
      <c r="M27" s="12"/>
      <c r="N27" s="12">
        <v>2.1925735674016207</v>
      </c>
      <c r="O27" s="12">
        <v>2.1738626384702742</v>
      </c>
      <c r="P27" s="10"/>
      <c r="Q27" s="12">
        <v>2.1287781532089078</v>
      </c>
      <c r="R27" s="12">
        <v>2.1908053829585308</v>
      </c>
      <c r="S27" s="12">
        <v>2.2541442357521895</v>
      </c>
      <c r="T27" s="10"/>
      <c r="U27" s="10">
        <v>2.2073557212519308</v>
      </c>
      <c r="V27" s="10">
        <v>2.162438918589443</v>
      </c>
      <c r="W27" s="10">
        <v>2.1614210889146519</v>
      </c>
      <c r="X27" s="10">
        <v>2.2433073796242562</v>
      </c>
      <c r="Y27" s="10"/>
      <c r="Z27" s="10">
        <v>2.2570039772557289</v>
      </c>
      <c r="AA27" s="10">
        <v>2.2368138779760458</v>
      </c>
      <c r="AB27" s="10">
        <v>2.2669916148180684</v>
      </c>
      <c r="AC27" s="10">
        <v>2.0614018929173379</v>
      </c>
      <c r="AD27" s="10"/>
      <c r="AE27" s="10">
        <v>2.211369208764328</v>
      </c>
      <c r="AF27" s="10">
        <v>2.2863927546884351</v>
      </c>
      <c r="AG27" s="10">
        <v>2.1609546450790815</v>
      </c>
      <c r="AH27" s="10">
        <v>2.1620411251113372</v>
      </c>
    </row>
    <row r="28" spans="1:34" ht="18">
      <c r="A28" s="17" t="s">
        <v>48</v>
      </c>
      <c r="B28" s="17"/>
      <c r="C28" s="12">
        <v>0.66563098613133254</v>
      </c>
      <c r="D28" s="12">
        <v>0.6131517800151115</v>
      </c>
      <c r="E28" s="12">
        <v>0.5454350160833954</v>
      </c>
      <c r="F28" s="12">
        <v>0.64379515978297552</v>
      </c>
      <c r="G28" s="12">
        <v>0.63799813116726112</v>
      </c>
      <c r="H28" s="12">
        <v>0.70792573365342504</v>
      </c>
      <c r="I28" s="12">
        <v>0.69275192833881671</v>
      </c>
      <c r="J28" s="10"/>
      <c r="K28" s="12">
        <v>0.7612325546712484</v>
      </c>
      <c r="L28" s="12">
        <v>0.70178830896599209</v>
      </c>
      <c r="M28" s="12"/>
      <c r="N28" s="12">
        <v>0.74230193363955532</v>
      </c>
      <c r="O28" s="12">
        <v>0.75250926249983696</v>
      </c>
      <c r="P28" s="10"/>
      <c r="Q28" s="12">
        <v>0.85162042906305713</v>
      </c>
      <c r="R28" s="12">
        <v>0.80967180057095745</v>
      </c>
      <c r="S28" s="12">
        <v>0.74562048199915409</v>
      </c>
      <c r="T28" s="10"/>
      <c r="U28" s="10">
        <v>0.77958979531251682</v>
      </c>
      <c r="V28" s="10">
        <v>0.79750129339712927</v>
      </c>
      <c r="W28" s="10">
        <v>0.8104470201581282</v>
      </c>
      <c r="X28" s="10">
        <v>0.7593076510689134</v>
      </c>
      <c r="Y28" s="10"/>
      <c r="Z28" s="10">
        <v>0.62987555027917141</v>
      </c>
      <c r="AA28" s="10">
        <v>0.69225828988035143</v>
      </c>
      <c r="AB28" s="10">
        <v>0.6813891955925605</v>
      </c>
      <c r="AC28" s="10">
        <v>0.42720497267971502</v>
      </c>
      <c r="AD28" s="10"/>
      <c r="AE28" s="10">
        <v>0.79192100309802282</v>
      </c>
      <c r="AF28" s="10">
        <v>0.76300873092939314</v>
      </c>
      <c r="AG28" s="10">
        <v>0.85866790419101002</v>
      </c>
      <c r="AH28" s="10">
        <v>0.81686933074158474</v>
      </c>
    </row>
    <row r="29" spans="1:34" ht="18">
      <c r="A29" s="17" t="s">
        <v>49</v>
      </c>
      <c r="B29" s="17"/>
      <c r="C29" s="12">
        <v>0.18752788691547062</v>
      </c>
      <c r="D29" s="12">
        <v>0.21659893035193023</v>
      </c>
      <c r="E29" s="12">
        <v>0.32167787501120815</v>
      </c>
      <c r="F29" s="12">
        <v>0.16554191249171479</v>
      </c>
      <c r="G29" s="12">
        <v>0.19142725252512605</v>
      </c>
      <c r="H29" s="12">
        <v>0.16776798502034496</v>
      </c>
      <c r="I29" s="12">
        <v>0.14172938590354456</v>
      </c>
      <c r="J29" s="10"/>
      <c r="K29" s="12">
        <v>8.4672959940384818E-2</v>
      </c>
      <c r="L29" s="12">
        <v>0.12185351755213758</v>
      </c>
      <c r="M29" s="12"/>
      <c r="N29" s="12">
        <v>7.2347234763009638E-2</v>
      </c>
      <c r="O29" s="12">
        <v>5.3586248077191811E-2</v>
      </c>
      <c r="P29" s="10"/>
      <c r="Q29" s="12">
        <v>0</v>
      </c>
      <c r="R29" s="12">
        <v>3.2187786699875431E-3</v>
      </c>
      <c r="S29" s="12">
        <v>0</v>
      </c>
      <c r="T29" s="10"/>
      <c r="U29" s="10">
        <v>0</v>
      </c>
      <c r="V29" s="10">
        <v>8.4531798291016536E-3</v>
      </c>
      <c r="W29" s="10">
        <v>1.8551420321634038E-2</v>
      </c>
      <c r="X29" s="10">
        <v>9.5532500613749738E-3</v>
      </c>
      <c r="Y29" s="10"/>
      <c r="Z29" s="10">
        <v>0.11311825438381784</v>
      </c>
      <c r="AA29" s="10">
        <v>5.8902669143182429E-2</v>
      </c>
      <c r="AB29" s="10">
        <v>8.7551773662090882E-2</v>
      </c>
      <c r="AC29" s="10">
        <v>0.44085831670390119</v>
      </c>
      <c r="AD29" s="10"/>
      <c r="AE29" s="10">
        <v>4.1893037221900076E-2</v>
      </c>
      <c r="AF29" s="10">
        <v>5.346456552775547E-3</v>
      </c>
      <c r="AG29" s="10">
        <v>4.4528687952699597E-3</v>
      </c>
      <c r="AH29" s="10">
        <v>3.557014182254703E-2</v>
      </c>
    </row>
    <row r="30" spans="1:34">
      <c r="A30" s="17" t="s">
        <v>9</v>
      </c>
      <c r="B30" s="17"/>
      <c r="C30" s="12">
        <v>5.282541557664145E-2</v>
      </c>
      <c r="D30" s="12">
        <v>5.1724165598444692E-2</v>
      </c>
      <c r="E30" s="12">
        <v>4.2122312798266594E-2</v>
      </c>
      <c r="F30" s="12">
        <v>4.1298925698229606E-2</v>
      </c>
      <c r="G30" s="12">
        <v>3.4217688730971717E-2</v>
      </c>
      <c r="H30" s="12">
        <v>4.1950194442769824E-2</v>
      </c>
      <c r="I30" s="12">
        <v>4.1513295263880097E-2</v>
      </c>
      <c r="J30" s="10"/>
      <c r="K30" s="12">
        <v>6.4421883571064154E-2</v>
      </c>
      <c r="L30" s="12">
        <v>3.2498928282118568E-2</v>
      </c>
      <c r="M30" s="12"/>
      <c r="N30" s="12">
        <v>3.494795086928873E-2</v>
      </c>
      <c r="O30" s="12">
        <v>3.6442005590373548E-2</v>
      </c>
      <c r="P30" s="10"/>
      <c r="Q30" s="12">
        <v>5.5532968370478365E-2</v>
      </c>
      <c r="R30" s="12">
        <v>4.0519888231826569E-2</v>
      </c>
      <c r="S30" s="12">
        <v>8.0522909929150507E-3</v>
      </c>
      <c r="T30" s="10"/>
      <c r="U30" s="10">
        <v>6.6681566883476553E-2</v>
      </c>
      <c r="V30" s="10">
        <v>4.9229735246920106E-2</v>
      </c>
      <c r="W30" s="10">
        <v>5.0808333575945462E-2</v>
      </c>
      <c r="X30" s="10">
        <v>5.7799013668972853E-2</v>
      </c>
      <c r="Y30" s="10"/>
      <c r="Z30" s="10">
        <v>0.10270086989762382</v>
      </c>
      <c r="AA30" s="10">
        <v>7.6410417589714993E-2</v>
      </c>
      <c r="AB30" s="10">
        <v>2.8866945758616765E-2</v>
      </c>
      <c r="AC30" s="10">
        <v>0.1126568331368243</v>
      </c>
      <c r="AD30" s="10"/>
      <c r="AE30" s="10">
        <v>5.9481355194295274E-2</v>
      </c>
      <c r="AF30" s="10">
        <v>6.5834280391400449E-2</v>
      </c>
      <c r="AG30" s="10">
        <v>4.340116430952895E-2</v>
      </c>
      <c r="AH30" s="10">
        <v>4.1951755318081679E-2</v>
      </c>
    </row>
    <row r="31" spans="1:34">
      <c r="A31" s="17" t="s">
        <v>10</v>
      </c>
      <c r="B31" s="17"/>
      <c r="C31" s="12">
        <v>3.4870672900188686E-2</v>
      </c>
      <c r="D31" s="12">
        <v>3.0845487570461773E-2</v>
      </c>
      <c r="E31" s="12">
        <v>3.3817414780842943E-2</v>
      </c>
      <c r="F31" s="12">
        <v>1.4611541374696115E-2</v>
      </c>
      <c r="G31" s="12">
        <v>2.2069293747405547E-2</v>
      </c>
      <c r="H31" s="12">
        <v>2.572818322814149E-2</v>
      </c>
      <c r="I31" s="12">
        <v>2.0427167784515556E-2</v>
      </c>
      <c r="J31" s="10"/>
      <c r="K31" s="12">
        <v>1.3665743707095496E-2</v>
      </c>
      <c r="L31" s="12">
        <v>1.2832774892690753E-2</v>
      </c>
      <c r="M31" s="12"/>
      <c r="N31" s="12">
        <v>9.7324663853159271E-3</v>
      </c>
      <c r="O31" s="12">
        <v>1.2235786016352045E-2</v>
      </c>
      <c r="P31" s="10"/>
      <c r="Q31" s="12">
        <v>3.6732016561321543E-3</v>
      </c>
      <c r="R31" s="12">
        <v>1.0002460394202304E-2</v>
      </c>
      <c r="S31" s="12">
        <v>6.3257786116562281E-3</v>
      </c>
      <c r="T31" s="10"/>
      <c r="U31" s="10">
        <v>5.5445551996097077E-3</v>
      </c>
      <c r="V31" s="10">
        <v>6.8105983668609324E-3</v>
      </c>
      <c r="W31" s="10">
        <v>0</v>
      </c>
      <c r="X31" s="10">
        <v>5.3857305355158218E-3</v>
      </c>
      <c r="Y31" s="10"/>
      <c r="Z31" s="10">
        <v>5.7735444925830215E-3</v>
      </c>
      <c r="AA31" s="10">
        <v>3.0893394641595701E-3</v>
      </c>
      <c r="AB31" s="10">
        <v>3.0653710532389388E-3</v>
      </c>
      <c r="AC31" s="10">
        <v>7.490532935387656E-2</v>
      </c>
      <c r="AD31" s="10"/>
      <c r="AE31" s="10">
        <v>1.4461674854333566E-3</v>
      </c>
      <c r="AF31" s="10">
        <v>2.9016216224060599E-3</v>
      </c>
      <c r="AG31" s="10">
        <v>1.1025922490037186E-3</v>
      </c>
      <c r="AH31" s="10">
        <v>2.5424095535048282E-3</v>
      </c>
    </row>
    <row r="32" spans="1:34">
      <c r="A32" s="17" t="s">
        <v>11</v>
      </c>
      <c r="B32" s="17"/>
      <c r="C32" s="12">
        <v>1.7131396399623087</v>
      </c>
      <c r="D32" s="12">
        <v>1.7264608113942135</v>
      </c>
      <c r="E32" s="12">
        <v>1.60814542191972</v>
      </c>
      <c r="F32" s="12">
        <v>1.7557529634136784</v>
      </c>
      <c r="G32" s="12">
        <v>1.7604758468473167</v>
      </c>
      <c r="H32" s="12">
        <v>1.7435368819788533</v>
      </c>
      <c r="I32" s="12">
        <v>1.7648357126871581</v>
      </c>
      <c r="J32" s="10"/>
      <c r="K32" s="12">
        <v>1.850461085519491</v>
      </c>
      <c r="L32" s="12">
        <v>1.8367838285218245</v>
      </c>
      <c r="M32" s="12"/>
      <c r="N32" s="12">
        <v>1.8769578462965397</v>
      </c>
      <c r="O32" s="12">
        <v>1.8941302804717277</v>
      </c>
      <c r="P32" s="10"/>
      <c r="Q32" s="12">
        <v>1.9476156192033525</v>
      </c>
      <c r="R32" s="12">
        <v>1.9093368785803844</v>
      </c>
      <c r="S32" s="12">
        <v>1.9882014588216899</v>
      </c>
      <c r="T32" s="10"/>
      <c r="U32" s="10">
        <v>1.954902930840021</v>
      </c>
      <c r="V32" s="10">
        <v>1.931439623373296</v>
      </c>
      <c r="W32" s="10">
        <v>1.9360410508161716</v>
      </c>
      <c r="X32" s="10">
        <v>1.9204970437063791</v>
      </c>
      <c r="Y32" s="10"/>
      <c r="Z32" s="10">
        <v>1.7831032707371364</v>
      </c>
      <c r="AA32" s="10">
        <v>1.8752588023074597</v>
      </c>
      <c r="AB32" s="10">
        <v>1.8969716426021892</v>
      </c>
      <c r="AC32" s="10">
        <v>1.3848780887374301</v>
      </c>
      <c r="AD32" s="10"/>
      <c r="AE32" s="10">
        <v>1.8869692594070122</v>
      </c>
      <c r="AF32" s="10">
        <v>1.8985567666736702</v>
      </c>
      <c r="AG32" s="10">
        <v>1.9333113592908997</v>
      </c>
      <c r="AH32" s="10">
        <v>1.9246353763989519</v>
      </c>
    </row>
    <row r="33" spans="1:34">
      <c r="A33" s="17" t="s">
        <v>12</v>
      </c>
      <c r="B33" s="17"/>
      <c r="C33" s="12">
        <v>5.7889152350213344E-3</v>
      </c>
      <c r="D33" s="12">
        <v>0</v>
      </c>
      <c r="E33" s="12">
        <v>1.2215784802158137E-2</v>
      </c>
      <c r="F33" s="12">
        <v>7.7873496659452996E-3</v>
      </c>
      <c r="G33" s="12">
        <v>0</v>
      </c>
      <c r="H33" s="12">
        <v>8.0426516625563326E-4</v>
      </c>
      <c r="I33" s="12">
        <v>7.7478004087499167E-3</v>
      </c>
      <c r="J33" s="10"/>
      <c r="K33" s="12">
        <v>0</v>
      </c>
      <c r="L33" s="12">
        <v>0</v>
      </c>
      <c r="M33" s="12"/>
      <c r="N33" s="12">
        <v>0</v>
      </c>
      <c r="O33" s="12">
        <v>3.0896416724404516E-3</v>
      </c>
      <c r="P33" s="10"/>
      <c r="Q33" s="12">
        <v>3.5440054700984643E-3</v>
      </c>
      <c r="R33" s="12">
        <v>6.968247024726054E-3</v>
      </c>
      <c r="S33" s="12">
        <v>1.3710276328371838E-3</v>
      </c>
      <c r="T33" s="10"/>
      <c r="U33" s="10">
        <v>2.4545523900697821E-3</v>
      </c>
      <c r="V33" s="10">
        <v>1.67970661060267E-3</v>
      </c>
      <c r="W33" s="10">
        <v>3.0406968167066926E-4</v>
      </c>
      <c r="X33" s="10">
        <v>0</v>
      </c>
      <c r="Y33" s="10"/>
      <c r="Z33" s="10">
        <v>2.815511169543752E-3</v>
      </c>
      <c r="AA33" s="10">
        <v>5.871639059018996E-3</v>
      </c>
      <c r="AB33" s="10">
        <v>1.9931341310992132E-3</v>
      </c>
      <c r="AC33" s="10">
        <v>1.0539821488528134E-2</v>
      </c>
      <c r="AD33" s="10"/>
      <c r="AE33" s="10">
        <v>2.3122430951932247E-3</v>
      </c>
      <c r="AF33" s="10">
        <v>5.8287138947951212E-4</v>
      </c>
      <c r="AG33" s="10">
        <v>2.4668085166480957E-4</v>
      </c>
      <c r="AH33" s="10">
        <v>1.1173727883331324E-3</v>
      </c>
    </row>
    <row r="34" spans="1:34">
      <c r="A34" s="8" t="s">
        <v>13</v>
      </c>
      <c r="B34" s="8"/>
      <c r="C34" s="12">
        <v>0</v>
      </c>
      <c r="D34" s="12">
        <v>4.2397126479237009E-4</v>
      </c>
      <c r="E34" s="12">
        <v>0</v>
      </c>
      <c r="F34" s="12">
        <v>0</v>
      </c>
      <c r="G34" s="12">
        <v>0</v>
      </c>
      <c r="H34" s="12">
        <v>8.4668118903650342E-4</v>
      </c>
      <c r="I34" s="12">
        <v>4.1614339385096389E-4</v>
      </c>
      <c r="J34" s="10"/>
      <c r="K34" s="12">
        <v>1.6410905394150506E-3</v>
      </c>
      <c r="L34" s="12">
        <v>0</v>
      </c>
      <c r="M34" s="12"/>
      <c r="N34" s="12">
        <v>0</v>
      </c>
      <c r="O34" s="12">
        <v>0</v>
      </c>
      <c r="P34" s="10"/>
      <c r="Q34" s="12">
        <v>4.5622568340494907E-3</v>
      </c>
      <c r="R34" s="12">
        <v>5.0942669331507527E-4</v>
      </c>
      <c r="S34" s="12">
        <v>0</v>
      </c>
      <c r="T34" s="10"/>
      <c r="U34" s="10">
        <v>7.0656322980074018E-4</v>
      </c>
      <c r="V34" s="10">
        <v>0</v>
      </c>
      <c r="W34" s="10">
        <v>1.8005960703772047E-3</v>
      </c>
      <c r="X34" s="10">
        <v>2.203908747709927E-3</v>
      </c>
      <c r="Y34" s="10"/>
      <c r="Z34" s="10">
        <v>1.0291659724482297E-3</v>
      </c>
      <c r="AA34" s="10">
        <v>2.6433201784634959E-3</v>
      </c>
      <c r="AB34" s="10">
        <v>2.2193026096698049E-3</v>
      </c>
      <c r="AC34" s="10">
        <v>3.0199934367838312E-3</v>
      </c>
      <c r="AD34" s="10"/>
      <c r="AE34" s="10">
        <v>2.7384616631861663E-3</v>
      </c>
      <c r="AF34" s="10">
        <v>9.4867545526717374E-4</v>
      </c>
      <c r="AG34" s="10">
        <v>4.7778997456827807E-3</v>
      </c>
      <c r="AH34" s="10">
        <v>2.4573426930018555E-3</v>
      </c>
    </row>
    <row r="35" spans="1:34">
      <c r="A35" s="9" t="s">
        <v>14</v>
      </c>
      <c r="B35" s="9"/>
      <c r="C35" s="12">
        <v>0.11678967401956467</v>
      </c>
      <c r="D35" s="12">
        <v>9.2116742364790699E-2</v>
      </c>
      <c r="E35" s="12">
        <v>9.989160144577755E-2</v>
      </c>
      <c r="F35" s="12">
        <v>3.5908405741936718E-2</v>
      </c>
      <c r="G35" s="12">
        <v>4.9406155426545952E-2</v>
      </c>
      <c r="H35" s="12">
        <v>9.7609878131748817E-2</v>
      </c>
      <c r="I35" s="12">
        <v>4.8576777773562618E-2</v>
      </c>
      <c r="J35" s="10"/>
      <c r="K35" s="12">
        <v>2.7252179074921178E-2</v>
      </c>
      <c r="L35" s="12">
        <v>3.0439776661731047E-2</v>
      </c>
      <c r="M35" s="12"/>
      <c r="N35" s="12">
        <v>2.009286618468311E-2</v>
      </c>
      <c r="O35" s="12">
        <v>2.3862062576972203E-2</v>
      </c>
      <c r="P35" s="10"/>
      <c r="Q35" s="12">
        <v>2.7846074797883559E-3</v>
      </c>
      <c r="R35" s="12">
        <v>1.9176345482899967E-2</v>
      </c>
      <c r="S35" s="12">
        <v>2.3762459162954296E-3</v>
      </c>
      <c r="T35" s="10"/>
      <c r="U35" s="10">
        <v>0</v>
      </c>
      <c r="V35" s="10">
        <v>1.2577736008446227E-2</v>
      </c>
      <c r="W35" s="10">
        <v>2.7475180968710758E-3</v>
      </c>
      <c r="X35" s="10">
        <v>1.1874844958182824E-3</v>
      </c>
      <c r="Y35" s="10"/>
      <c r="Z35" s="10">
        <v>1.9638237934764997E-2</v>
      </c>
      <c r="AA35" s="10">
        <v>6.7604782945975498E-3</v>
      </c>
      <c r="AB35" s="10">
        <v>0</v>
      </c>
      <c r="AC35" s="10">
        <v>6.0472372141766435E-2</v>
      </c>
      <c r="AD35" s="10"/>
      <c r="AE35" s="10" t="s">
        <v>30</v>
      </c>
      <c r="AF35" s="10" t="s">
        <v>30</v>
      </c>
      <c r="AG35" s="10" t="s">
        <v>30</v>
      </c>
      <c r="AH35" s="10" t="s">
        <v>30</v>
      </c>
    </row>
    <row r="36" spans="1:34">
      <c r="A36" s="9" t="s">
        <v>15</v>
      </c>
      <c r="B36" s="9"/>
      <c r="C36" s="12">
        <v>0.10275077634981264</v>
      </c>
      <c r="D36" s="12">
        <v>8.8030740888617343E-2</v>
      </c>
      <c r="E36" s="12">
        <v>0.1637105411758471</v>
      </c>
      <c r="F36" s="12">
        <v>5.3171408578472072E-2</v>
      </c>
      <c r="G36" s="12">
        <v>8.39820098333703E-2</v>
      </c>
      <c r="H36" s="12">
        <v>9.8044412597248318E-2</v>
      </c>
      <c r="I36" s="12">
        <v>8.2315037115370998E-2</v>
      </c>
      <c r="J36" s="10"/>
      <c r="K36" s="12">
        <v>3.9060957137825092E-2</v>
      </c>
      <c r="L36" s="12">
        <v>5.4040132459604852E-2</v>
      </c>
      <c r="M36" s="12"/>
      <c r="N36" s="12">
        <v>3.9505904392788657E-2</v>
      </c>
      <c r="O36" s="12">
        <v>3.7775302851713329E-2</v>
      </c>
      <c r="P36" s="10"/>
      <c r="Q36" s="12">
        <v>1.3907674318306853E-2</v>
      </c>
      <c r="R36" s="12">
        <v>2.1637287312702452E-2</v>
      </c>
      <c r="S36" s="12">
        <v>1.6396026900862425E-3</v>
      </c>
      <c r="T36" s="10"/>
      <c r="U36" s="10">
        <v>0</v>
      </c>
      <c r="V36" s="10">
        <v>1.2110166232181679E-2</v>
      </c>
      <c r="W36" s="10">
        <v>3.2727139153882544E-3</v>
      </c>
      <c r="X36" s="10">
        <v>9.7748306909098588E-4</v>
      </c>
      <c r="Y36" s="10"/>
      <c r="Z36" s="10">
        <v>4.2088134996218642E-2</v>
      </c>
      <c r="AA36" s="10">
        <v>4.989211704700792E-3</v>
      </c>
      <c r="AB36" s="10">
        <v>6.6585716578094188E-4</v>
      </c>
      <c r="AC36" s="10">
        <v>0.23670354765121077</v>
      </c>
      <c r="AD36" s="10"/>
      <c r="AE36" s="10" t="s">
        <v>30</v>
      </c>
      <c r="AF36" s="10" t="s">
        <v>30</v>
      </c>
      <c r="AG36" s="10" t="s">
        <v>30</v>
      </c>
      <c r="AH36" s="10" t="s">
        <v>30</v>
      </c>
    </row>
    <row r="37" spans="1:34">
      <c r="A37" s="9" t="s">
        <v>16</v>
      </c>
      <c r="B37" s="9"/>
      <c r="C37" s="12">
        <v>0</v>
      </c>
      <c r="D37" s="12">
        <v>0</v>
      </c>
      <c r="E37" s="12">
        <v>9.7945541791313916E-4</v>
      </c>
      <c r="F37" s="12">
        <v>0</v>
      </c>
      <c r="G37" s="12">
        <v>9.5349384334043918E-4</v>
      </c>
      <c r="H37" s="12">
        <v>0</v>
      </c>
      <c r="I37" s="12">
        <v>0</v>
      </c>
      <c r="J37" s="10"/>
      <c r="K37" s="12">
        <v>0</v>
      </c>
      <c r="L37" s="12">
        <v>0</v>
      </c>
      <c r="M37" s="12"/>
      <c r="N37" s="12">
        <v>0</v>
      </c>
      <c r="O37" s="12">
        <v>1.4515189410728518E-3</v>
      </c>
      <c r="P37" s="10"/>
      <c r="Q37" s="12">
        <v>0</v>
      </c>
      <c r="R37" s="12">
        <v>0</v>
      </c>
      <c r="S37" s="12">
        <v>0</v>
      </c>
      <c r="T37" s="10"/>
      <c r="U37" s="10">
        <v>0</v>
      </c>
      <c r="V37" s="10">
        <v>0</v>
      </c>
      <c r="W37" s="10">
        <v>0</v>
      </c>
      <c r="X37" s="10">
        <v>8.5835333336479046E-5</v>
      </c>
      <c r="Y37" s="10"/>
      <c r="Z37" s="10">
        <v>0</v>
      </c>
      <c r="AA37" s="10">
        <v>0</v>
      </c>
      <c r="AB37" s="10">
        <v>2.1032486488022917E-3</v>
      </c>
      <c r="AC37" s="10">
        <v>0</v>
      </c>
      <c r="AD37" s="10"/>
      <c r="AE37" s="10" t="s">
        <v>30</v>
      </c>
      <c r="AF37" s="10" t="s">
        <v>30</v>
      </c>
      <c r="AG37" s="10" t="s">
        <v>30</v>
      </c>
      <c r="AH37" s="10" t="s">
        <v>30</v>
      </c>
    </row>
    <row r="38" spans="1:34">
      <c r="A38" s="9" t="s">
        <v>17</v>
      </c>
      <c r="B38" s="9"/>
      <c r="C38" s="12">
        <v>6.6941500878586685E-3</v>
      </c>
      <c r="D38" s="12">
        <v>7.9821587134344535E-3</v>
      </c>
      <c r="E38" s="12">
        <v>3.3542407449604426E-2</v>
      </c>
      <c r="F38" s="12">
        <v>1.5434560364649656E-2</v>
      </c>
      <c r="G38" s="12">
        <v>1.9597838165016753E-2</v>
      </c>
      <c r="H38" s="12">
        <v>1.3333190532593832E-2</v>
      </c>
      <c r="I38" s="12">
        <v>1.4912299648411145E-2</v>
      </c>
      <c r="J38" s="10"/>
      <c r="K38" s="12">
        <v>9.4758493276450801E-4</v>
      </c>
      <c r="L38" s="12">
        <v>8.4174434083598374E-3</v>
      </c>
      <c r="M38" s="12"/>
      <c r="N38" s="12">
        <v>4.0869754067241479E-3</v>
      </c>
      <c r="O38" s="12">
        <v>1.3374214768068504E-3</v>
      </c>
      <c r="P38" s="10"/>
      <c r="Q38" s="12">
        <v>7.3795896325051596E-4</v>
      </c>
      <c r="R38" s="12">
        <v>2.3674533668290817E-3</v>
      </c>
      <c r="S38" s="12">
        <v>1.880056139964621E-3</v>
      </c>
      <c r="T38" s="10"/>
      <c r="U38" s="10">
        <v>0</v>
      </c>
      <c r="V38" s="10">
        <v>3.6565912452637878E-3</v>
      </c>
      <c r="W38" s="10">
        <v>0</v>
      </c>
      <c r="X38" s="10">
        <v>0</v>
      </c>
      <c r="Y38" s="10"/>
      <c r="Z38" s="10">
        <v>1.380106430563912E-2</v>
      </c>
      <c r="AA38" s="10">
        <v>1.7646547937811142E-3</v>
      </c>
      <c r="AB38" s="10">
        <v>0</v>
      </c>
      <c r="AC38" s="10">
        <v>0.12115256467519371</v>
      </c>
      <c r="AD38" s="10"/>
      <c r="AE38" s="10" t="s">
        <v>30</v>
      </c>
      <c r="AF38" s="10" t="s">
        <v>30</v>
      </c>
      <c r="AG38" s="10" t="s">
        <v>30</v>
      </c>
      <c r="AH38" s="10" t="s">
        <v>30</v>
      </c>
    </row>
    <row r="39" spans="1:34">
      <c r="A39" s="9" t="s">
        <v>18</v>
      </c>
      <c r="B39" s="9"/>
      <c r="C39" s="12">
        <v>0</v>
      </c>
      <c r="D39" s="12">
        <v>0</v>
      </c>
      <c r="E39" s="12">
        <v>0</v>
      </c>
      <c r="F39" s="12">
        <v>6.3668148903370399E-4</v>
      </c>
      <c r="G39" s="12">
        <v>9.9763415268098714E-3</v>
      </c>
      <c r="H39" s="12">
        <v>0</v>
      </c>
      <c r="I39" s="12">
        <v>0</v>
      </c>
      <c r="J39" s="10"/>
      <c r="K39" s="12">
        <v>0</v>
      </c>
      <c r="L39" s="12">
        <v>1.5523262847425181E-3</v>
      </c>
      <c r="M39" s="12"/>
      <c r="N39" s="12">
        <v>1.5551923321962637E-3</v>
      </c>
      <c r="O39" s="12">
        <v>0</v>
      </c>
      <c r="P39" s="10"/>
      <c r="Q39" s="12">
        <v>0</v>
      </c>
      <c r="R39" s="12">
        <v>2.0091325987901159E-3</v>
      </c>
      <c r="S39" s="12">
        <v>0</v>
      </c>
      <c r="T39" s="10"/>
      <c r="U39" s="10">
        <v>0</v>
      </c>
      <c r="V39" s="10">
        <v>8.7391930654183141E-3</v>
      </c>
      <c r="W39" s="10">
        <v>0</v>
      </c>
      <c r="X39" s="10">
        <v>1.2177481779524052E-3</v>
      </c>
      <c r="Y39" s="10"/>
      <c r="Z39" s="10">
        <v>4.0589370991841551E-3</v>
      </c>
      <c r="AA39" s="10">
        <v>0</v>
      </c>
      <c r="AB39" s="10">
        <v>0</v>
      </c>
      <c r="AC39" s="10">
        <v>8.3090041442444706E-3</v>
      </c>
      <c r="AD39" s="10"/>
      <c r="AE39" s="10" t="s">
        <v>30</v>
      </c>
      <c r="AF39" s="10" t="s">
        <v>30</v>
      </c>
      <c r="AG39" s="10" t="s">
        <v>30</v>
      </c>
      <c r="AH39" s="10" t="s">
        <v>30</v>
      </c>
    </row>
    <row r="40" spans="1:34">
      <c r="A40" s="9" t="s">
        <v>19</v>
      </c>
      <c r="B40" s="9"/>
      <c r="C40" s="12">
        <v>3.2285473777495955E-3</v>
      </c>
      <c r="D40" s="12">
        <v>5.7878004953270746E-3</v>
      </c>
      <c r="E40" s="12">
        <v>2.008009545451364E-3</v>
      </c>
      <c r="F40" s="12">
        <v>8.2290281705266477E-3</v>
      </c>
      <c r="G40" s="12">
        <v>2.4295184744328696E-3</v>
      </c>
      <c r="H40" s="12">
        <v>0</v>
      </c>
      <c r="I40" s="12">
        <v>4.9847455944789882E-3</v>
      </c>
      <c r="J40" s="10"/>
      <c r="K40" s="12">
        <v>8.2090084243323109E-3</v>
      </c>
      <c r="L40" s="12">
        <v>2.6094651225250075E-3</v>
      </c>
      <c r="M40" s="12"/>
      <c r="N40" s="12">
        <v>5.3936785215167767E-3</v>
      </c>
      <c r="O40" s="12">
        <v>6.720207680991591E-3</v>
      </c>
      <c r="P40" s="10"/>
      <c r="Q40" s="12">
        <v>5.3732786217800445E-3</v>
      </c>
      <c r="R40" s="12">
        <v>2.1817683341795899E-4</v>
      </c>
      <c r="S40" s="12">
        <v>0</v>
      </c>
      <c r="T40" s="10"/>
      <c r="U40" s="10">
        <v>0</v>
      </c>
      <c r="V40" s="10">
        <v>1.9632302144950821E-3</v>
      </c>
      <c r="W40" s="10">
        <v>4.578749213970678E-3</v>
      </c>
      <c r="X40" s="10">
        <v>0</v>
      </c>
      <c r="Y40" s="10"/>
      <c r="Z40" s="10">
        <v>9.1735325424356483E-3</v>
      </c>
      <c r="AA40" s="10">
        <v>5.1705528085644085E-4</v>
      </c>
      <c r="AB40" s="10">
        <v>2.7542348460847708E-3</v>
      </c>
      <c r="AC40" s="10">
        <v>8.0837514703636308E-4</v>
      </c>
      <c r="AD40" s="10"/>
      <c r="AE40" s="10" t="s">
        <v>30</v>
      </c>
      <c r="AF40" s="10" t="s">
        <v>30</v>
      </c>
      <c r="AG40" s="10" t="s">
        <v>30</v>
      </c>
      <c r="AH40" s="10" t="s">
        <v>30</v>
      </c>
    </row>
    <row r="41" spans="1:34">
      <c r="A41" s="9" t="s">
        <v>20</v>
      </c>
      <c r="B41" s="9"/>
      <c r="C41" s="12">
        <v>0</v>
      </c>
      <c r="D41" s="12">
        <v>4.9302887397765418E-3</v>
      </c>
      <c r="E41" s="12">
        <v>1.3924309738625497E-3</v>
      </c>
      <c r="F41" s="12">
        <v>3.4352072422671647E-3</v>
      </c>
      <c r="G41" s="12">
        <v>3.6870225999856838E-3</v>
      </c>
      <c r="H41" s="12">
        <v>0</v>
      </c>
      <c r="I41" s="12">
        <v>0</v>
      </c>
      <c r="J41" s="10"/>
      <c r="K41" s="12">
        <v>0</v>
      </c>
      <c r="L41" s="12">
        <v>1.2266528183600446E-3</v>
      </c>
      <c r="M41" s="12"/>
      <c r="N41" s="12">
        <v>0</v>
      </c>
      <c r="O41" s="12">
        <v>0</v>
      </c>
      <c r="P41" s="10"/>
      <c r="Q41" s="12">
        <v>0</v>
      </c>
      <c r="R41" s="12">
        <v>0</v>
      </c>
      <c r="S41" s="12">
        <v>0</v>
      </c>
      <c r="T41" s="10"/>
      <c r="U41" s="10">
        <v>0</v>
      </c>
      <c r="V41" s="10">
        <v>0</v>
      </c>
      <c r="W41" s="10">
        <v>0</v>
      </c>
      <c r="X41" s="10">
        <v>0</v>
      </c>
      <c r="Y41" s="10"/>
      <c r="Z41" s="10">
        <v>0</v>
      </c>
      <c r="AA41" s="10">
        <v>0</v>
      </c>
      <c r="AB41" s="10">
        <v>0</v>
      </c>
      <c r="AC41" s="10">
        <v>3.139126970979718E-3</v>
      </c>
      <c r="AD41" s="10"/>
      <c r="AE41" s="10" t="s">
        <v>30</v>
      </c>
      <c r="AF41" s="10" t="s">
        <v>30</v>
      </c>
      <c r="AG41" s="10" t="s">
        <v>30</v>
      </c>
      <c r="AH41" s="10" t="s">
        <v>30</v>
      </c>
    </row>
    <row r="42" spans="1:34">
      <c r="A42" s="9" t="s">
        <v>21</v>
      </c>
      <c r="B42" s="9"/>
      <c r="C42" s="12">
        <v>0</v>
      </c>
      <c r="D42" s="12">
        <v>0</v>
      </c>
      <c r="E42" s="12">
        <v>0</v>
      </c>
      <c r="F42" s="12">
        <v>1.2012527432352543E-2</v>
      </c>
      <c r="G42" s="12">
        <v>3.5252242610289124E-3</v>
      </c>
      <c r="H42" s="12">
        <v>5.4746875874062198E-3</v>
      </c>
      <c r="I42" s="12">
        <v>2.6040060914548158E-3</v>
      </c>
      <c r="J42" s="10"/>
      <c r="K42" s="12">
        <v>6.4181749374293286E-4</v>
      </c>
      <c r="L42" s="12">
        <v>5.3510459767002585E-3</v>
      </c>
      <c r="M42" s="12"/>
      <c r="N42" s="12">
        <v>6.5188854925987971E-3</v>
      </c>
      <c r="O42" s="12">
        <v>4.2402017372538683E-4</v>
      </c>
      <c r="P42" s="10"/>
      <c r="Q42" s="12">
        <v>2.7913794968879926E-3</v>
      </c>
      <c r="R42" s="12">
        <v>5.5253879689441676E-3</v>
      </c>
      <c r="S42" s="12">
        <v>1.5888968217938626E-3</v>
      </c>
      <c r="T42" s="10"/>
      <c r="U42" s="10">
        <v>9.6847532608721853E-4</v>
      </c>
      <c r="V42" s="10">
        <v>4.1074777834402372E-3</v>
      </c>
      <c r="W42" s="10">
        <v>4.1730301735857763E-4</v>
      </c>
      <c r="X42" s="10">
        <v>7.1044028740628238E-4</v>
      </c>
      <c r="Y42" s="10"/>
      <c r="Z42" s="10">
        <v>3.4346551385544739E-3</v>
      </c>
      <c r="AA42" s="10">
        <v>4.0290973481909272E-3</v>
      </c>
      <c r="AB42" s="10">
        <v>5.4707255411863619E-4</v>
      </c>
      <c r="AC42" s="10">
        <v>1.3531563032516802E-2</v>
      </c>
      <c r="AD42" s="10"/>
      <c r="AE42" s="10" t="s">
        <v>30</v>
      </c>
      <c r="AF42" s="10" t="s">
        <v>30</v>
      </c>
      <c r="AG42" s="10" t="s">
        <v>30</v>
      </c>
      <c r="AH42" s="10" t="s">
        <v>30</v>
      </c>
    </row>
    <row r="43" spans="1:34">
      <c r="A43" s="8" t="s">
        <v>22</v>
      </c>
      <c r="B43" s="8"/>
      <c r="C43" s="12">
        <v>8.0000000000000036</v>
      </c>
      <c r="D43" s="12">
        <v>7.9999999999999973</v>
      </c>
      <c r="E43" s="12">
        <v>7.9999999999999982</v>
      </c>
      <c r="F43" s="12">
        <v>8</v>
      </c>
      <c r="G43" s="12">
        <v>8.0000000000000018</v>
      </c>
      <c r="H43" s="12">
        <v>8.0000000000000036</v>
      </c>
      <c r="I43" s="12">
        <v>7.9999999999999973</v>
      </c>
      <c r="J43" s="10"/>
      <c r="K43" s="12">
        <v>8.0000000000000018</v>
      </c>
      <c r="L43" s="12">
        <v>8.0000000000000018</v>
      </c>
      <c r="M43" s="12"/>
      <c r="N43" s="12">
        <v>7.9999999999999973</v>
      </c>
      <c r="O43" s="12">
        <v>8</v>
      </c>
      <c r="P43" s="10"/>
      <c r="Q43" s="12">
        <v>8</v>
      </c>
      <c r="R43" s="12">
        <v>8.0000000000000018</v>
      </c>
      <c r="S43" s="12">
        <v>7.9999999999999982</v>
      </c>
      <c r="T43" s="10"/>
      <c r="U43" s="10">
        <v>8</v>
      </c>
      <c r="V43" s="10">
        <v>7.9999999999999973</v>
      </c>
      <c r="W43" s="10">
        <v>8.0000000000000036</v>
      </c>
      <c r="X43" s="10">
        <v>7.9999999999999991</v>
      </c>
      <c r="Y43" s="10"/>
      <c r="Z43" s="10">
        <v>7.9999999999999982</v>
      </c>
      <c r="AA43" s="10">
        <v>8.0000000000000018</v>
      </c>
      <c r="AB43" s="10">
        <v>7.9999999999999982</v>
      </c>
      <c r="AC43" s="10">
        <v>8.0000000000000018</v>
      </c>
      <c r="AD43" s="10"/>
      <c r="AE43" s="10">
        <f>SUM(AE25:AE42)</f>
        <v>7.9990518417925136</v>
      </c>
      <c r="AF43" s="10">
        <f t="shared" ref="AF43:AH43" si="1">SUM(AF25:AF42)</f>
        <v>7.9996371883162842</v>
      </c>
      <c r="AG43" s="10">
        <f t="shared" si="1"/>
        <v>7.999616130175764</v>
      </c>
      <c r="AH43" s="10">
        <f t="shared" si="1"/>
        <v>7.9988116576931603</v>
      </c>
    </row>
    <row r="44" spans="1:34" ht="18">
      <c r="A44" s="8" t="s">
        <v>50</v>
      </c>
      <c r="B44" s="8"/>
      <c r="C44" s="12">
        <v>0.22946314783498559</v>
      </c>
      <c r="D44" s="12">
        <v>0.19894226728820066</v>
      </c>
      <c r="E44" s="12">
        <v>0.30152444600845613</v>
      </c>
      <c r="F44" s="12">
        <v>0.12895577764391913</v>
      </c>
      <c r="G44" s="12">
        <v>0.17355760413053081</v>
      </c>
      <c r="H44" s="12">
        <v>0.21446216884899719</v>
      </c>
      <c r="I44" s="12">
        <v>0.15387537758529746</v>
      </c>
      <c r="J44" s="10"/>
      <c r="K44" s="12">
        <v>7.6477473459238429E-2</v>
      </c>
      <c r="L44" s="12">
        <v>0.10427752125376201</v>
      </c>
      <c r="M44" s="12"/>
      <c r="N44" s="12">
        <v>7.7373569096670147E-2</v>
      </c>
      <c r="O44" s="12">
        <v>7.1570533701282218E-2</v>
      </c>
      <c r="P44" s="10"/>
      <c r="Q44" s="12">
        <v>2.5594898880013761E-2</v>
      </c>
      <c r="R44" s="12">
        <v>5.117005228371465E-2</v>
      </c>
      <c r="S44" s="12">
        <v>7.5205605830550876E-3</v>
      </c>
      <c r="T44" s="10"/>
      <c r="U44" s="10">
        <v>9.6847532608721897E-4</v>
      </c>
      <c r="V44" s="10">
        <v>4.3190239054804111E-2</v>
      </c>
      <c r="W44" s="10">
        <v>1.1016284243588585E-2</v>
      </c>
      <c r="X44" s="10">
        <v>4.2683408612848289E-3</v>
      </c>
      <c r="Y44" s="10"/>
      <c r="Z44" s="10">
        <v>9.2451580666332092E-2</v>
      </c>
      <c r="AA44" s="10">
        <v>1.8114903680679854E-2</v>
      </c>
      <c r="AB44" s="10">
        <v>6.340333972958908E-3</v>
      </c>
      <c r="AC44" s="10">
        <v>0.44415645840446499</v>
      </c>
      <c r="AD44" s="10"/>
      <c r="AE44" s="10" t="s">
        <v>30</v>
      </c>
      <c r="AF44" s="10" t="s">
        <v>30</v>
      </c>
      <c r="AG44" s="10" t="s">
        <v>30</v>
      </c>
      <c r="AH44" s="10" t="s">
        <v>30</v>
      </c>
    </row>
    <row r="45" spans="1:34" ht="18">
      <c r="A45" s="18" t="s">
        <v>51</v>
      </c>
      <c r="B45" s="18"/>
      <c r="C45" s="19">
        <v>2.9988414355664075</v>
      </c>
      <c r="D45" s="19">
        <v>2.9960659830959568</v>
      </c>
      <c r="E45" s="19">
        <v>3.0057974403570431</v>
      </c>
      <c r="F45" s="19">
        <v>3.0735528998926931</v>
      </c>
      <c r="G45" s="19">
        <v>3.023558778440369</v>
      </c>
      <c r="H45" s="19">
        <v>3.0161146709934048</v>
      </c>
      <c r="I45" s="19">
        <v>3.047260732778772</v>
      </c>
      <c r="J45" s="19"/>
      <c r="K45" s="19">
        <v>2.9908605394895824</v>
      </c>
      <c r="L45" s="19">
        <v>3.0231113512152676</v>
      </c>
      <c r="M45" s="19"/>
      <c r="N45" s="19">
        <v>3.0169552021895014</v>
      </c>
      <c r="O45" s="19">
        <v>2.9921939350636548</v>
      </c>
      <c r="P45" s="19"/>
      <c r="Q45" s="19">
        <v>2.9840717839280972</v>
      </c>
      <c r="R45" s="19">
        <v>3.013698422593678</v>
      </c>
      <c r="S45" s="19">
        <v>3.006090496363</v>
      </c>
      <c r="T45" s="19"/>
      <c r="U45" s="19">
        <v>2.9924900717640575</v>
      </c>
      <c r="V45" s="19">
        <v>2.9752039901825351</v>
      </c>
      <c r="W45" s="19">
        <v>2.9904195293944142</v>
      </c>
      <c r="X45" s="19">
        <v>3.0175540112900601</v>
      </c>
      <c r="Y45" s="19"/>
      <c r="Z45" s="19">
        <v>3.0057713264113013</v>
      </c>
      <c r="AA45" s="19">
        <v>2.9910641764637393</v>
      </c>
      <c r="AB45" s="19">
        <v>3.0389979551259589</v>
      </c>
      <c r="AC45" s="19">
        <v>3.0043705116548307</v>
      </c>
      <c r="AD45" s="19"/>
      <c r="AE45" s="19">
        <f>AE29+AE28+AE27+AE31</f>
        <v>3.0466294165696839</v>
      </c>
      <c r="AF45" s="19">
        <f>AF29+AF28+AF27+AF31</f>
        <v>3.0576495637930097</v>
      </c>
      <c r="AG45" s="19">
        <f t="shared" ref="AG45:AH45" si="2">AG29+AG28+AG27+AG31</f>
        <v>3.0251780103143653</v>
      </c>
      <c r="AH45" s="19">
        <f t="shared" si="2"/>
        <v>3.0170230072289739</v>
      </c>
    </row>
    <row r="46" spans="1:34" ht="18">
      <c r="A46" s="18" t="s">
        <v>52</v>
      </c>
      <c r="B46" s="18"/>
      <c r="C46" s="19">
        <v>1.9954282033739357</v>
      </c>
      <c r="D46" s="19">
        <v>1.9771272442808587</v>
      </c>
      <c r="E46" s="19">
        <v>1.9517921807264427</v>
      </c>
      <c r="F46" s="19">
        <v>1.9260076667558272</v>
      </c>
      <c r="G46" s="19">
        <v>1.9682511397088194</v>
      </c>
      <c r="H46" s="19">
        <v>1.9999492452706202</v>
      </c>
      <c r="I46" s="19">
        <v>1.9602243855363357</v>
      </c>
      <c r="J46" s="19"/>
      <c r="K46" s="19">
        <v>1.9913604425497935</v>
      </c>
      <c r="L46" s="19">
        <v>1.9735602780577053</v>
      </c>
      <c r="M46" s="19"/>
      <c r="N46" s="19">
        <v>1.9892793662624986</v>
      </c>
      <c r="O46" s="19">
        <v>2.0021428197633835</v>
      </c>
      <c r="P46" s="19"/>
      <c r="Q46" s="19">
        <v>2.0287434864538447</v>
      </c>
      <c r="R46" s="19">
        <v>2.0010268190959257</v>
      </c>
      <c r="S46" s="19">
        <v>2.00377431039766</v>
      </c>
      <c r="T46" s="19"/>
      <c r="U46" s="19">
        <v>2.0225529730495846</v>
      </c>
      <c r="V46" s="19">
        <v>2.0238595976750204</v>
      </c>
      <c r="W46" s="19">
        <v>1.9978656686357057</v>
      </c>
      <c r="X46" s="19">
        <v>1.9825643982366368</v>
      </c>
      <c r="Y46" s="19"/>
      <c r="Z46" s="19">
        <v>1.9782557213010923</v>
      </c>
      <c r="AA46" s="19">
        <v>1.9697841235778544</v>
      </c>
      <c r="AB46" s="19">
        <v>1.9321789223337649</v>
      </c>
      <c r="AC46" s="19">
        <v>1.9416913802787195</v>
      </c>
      <c r="AD46" s="19"/>
      <c r="AE46" s="10">
        <f>AE30+AE32</f>
        <v>1.9464506146013074</v>
      </c>
      <c r="AF46" s="10">
        <f t="shared" ref="AF46:AH46" si="3">AF30+AF32</f>
        <v>1.9643910470650707</v>
      </c>
      <c r="AG46" s="10">
        <f t="shared" si="3"/>
        <v>1.9767125236004286</v>
      </c>
      <c r="AH46" s="10">
        <f t="shared" si="3"/>
        <v>1.9665871317170336</v>
      </c>
    </row>
    <row r="47" spans="1:34" ht="18">
      <c r="A47" s="17" t="s">
        <v>53</v>
      </c>
      <c r="B47" s="17"/>
      <c r="C47" s="12">
        <v>10.665355886575931</v>
      </c>
      <c r="D47" s="12">
        <v>9.8068321396536291</v>
      </c>
      <c r="E47" s="12">
        <v>8.6281843580763624</v>
      </c>
      <c r="F47" s="12">
        <v>10.650366339338404</v>
      </c>
      <c r="G47" s="12">
        <v>10.367226497312613</v>
      </c>
      <c r="H47" s="12">
        <v>11.339527412078125</v>
      </c>
      <c r="I47" s="12">
        <v>11.288387512363768</v>
      </c>
      <c r="J47" s="10"/>
      <c r="K47" s="12">
        <v>12.581776709118419</v>
      </c>
      <c r="L47" s="12">
        <v>11.59370835532555</v>
      </c>
      <c r="M47" s="12"/>
      <c r="N47" s="12">
        <v>12.24040363045607</v>
      </c>
      <c r="O47" s="12">
        <v>12.550766274588787</v>
      </c>
      <c r="P47" s="10"/>
      <c r="Q47" s="12">
        <v>14.2401982</v>
      </c>
      <c r="R47" s="12">
        <v>13.472075255722295</v>
      </c>
      <c r="S47" s="12">
        <v>12.611032400000003</v>
      </c>
      <c r="T47" s="10"/>
      <c r="U47" s="10">
        <v>13.093336599999999</v>
      </c>
      <c r="V47" s="10">
        <v>13.456346461129442</v>
      </c>
      <c r="W47" s="10">
        <v>13.734663276350037</v>
      </c>
      <c r="X47" s="10">
        <v>12.849434882203314</v>
      </c>
      <c r="Y47" s="10"/>
      <c r="Z47" s="10">
        <v>10.375439727739908</v>
      </c>
      <c r="AA47" s="10">
        <v>11.543271794943161</v>
      </c>
      <c r="AB47" s="10">
        <v>11.45087251472629</v>
      </c>
      <c r="AC47" s="10">
        <v>6.47487284364973</v>
      </c>
      <c r="AD47" s="10"/>
      <c r="AE47" s="10">
        <v>13.236590696279444</v>
      </c>
      <c r="AF47" s="10">
        <v>12.816719403765459</v>
      </c>
      <c r="AG47" s="10">
        <v>14.349814400027956</v>
      </c>
      <c r="AH47" s="10">
        <v>13.750353738259687</v>
      </c>
    </row>
    <row r="48" spans="1:34" ht="17" thickBot="1">
      <c r="A48" s="20" t="s">
        <v>23</v>
      </c>
      <c r="B48" s="20"/>
      <c r="C48" s="21">
        <v>2.7038112241735512</v>
      </c>
      <c r="D48" s="21">
        <v>3.1173512645967523</v>
      </c>
      <c r="E48" s="21">
        <v>4.5789539655571287</v>
      </c>
      <c r="F48" s="21">
        <v>2.4642995236764103</v>
      </c>
      <c r="G48" s="21">
        <v>2.7990820684670079</v>
      </c>
      <c r="H48" s="21">
        <v>2.4181599819327588</v>
      </c>
      <c r="I48" s="21">
        <v>2.0781780686009483</v>
      </c>
      <c r="J48" s="22"/>
      <c r="K48" s="21">
        <v>1.2593256464335283</v>
      </c>
      <c r="L48" s="21">
        <v>1.8114360160842702</v>
      </c>
      <c r="M48" s="21"/>
      <c r="N48" s="21">
        <v>1.0735091960262129</v>
      </c>
      <c r="O48" s="21">
        <v>0.80423029372016053</v>
      </c>
      <c r="P48" s="22"/>
      <c r="Q48" s="21">
        <v>0</v>
      </c>
      <c r="R48" s="21">
        <v>4.8193147014939743E-2</v>
      </c>
      <c r="S48" s="21">
        <v>0</v>
      </c>
      <c r="T48" s="22"/>
      <c r="U48" s="22">
        <v>0</v>
      </c>
      <c r="V48" s="22">
        <v>0.12834665605197398</v>
      </c>
      <c r="W48" s="22">
        <v>0.2829040975883752</v>
      </c>
      <c r="X48" s="22">
        <v>0.14547423539700141</v>
      </c>
      <c r="Y48" s="22"/>
      <c r="Z48" s="22">
        <v>1.6766914174931093</v>
      </c>
      <c r="AA48" s="22">
        <v>0.883821204946315</v>
      </c>
      <c r="AB48" s="22">
        <v>1.3239664224545213</v>
      </c>
      <c r="AC48" s="22">
        <v>6.0126049278775033</v>
      </c>
      <c r="AD48" s="22"/>
      <c r="AE48" s="22">
        <v>0.63009322749982433</v>
      </c>
      <c r="AF48" s="22">
        <v>8.081316137365302E-2</v>
      </c>
      <c r="AG48" s="22">
        <v>6.6962188402809639E-2</v>
      </c>
      <c r="AH48" s="22">
        <v>0.53878508210232379</v>
      </c>
    </row>
    <row r="49" spans="1:34">
      <c r="A49" s="27" t="s">
        <v>32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</row>
  </sheetData>
  <mergeCells count="9">
    <mergeCell ref="Z4:AC4"/>
    <mergeCell ref="AE4:AH4"/>
    <mergeCell ref="A3:AH3"/>
    <mergeCell ref="A49:AH49"/>
    <mergeCell ref="C4:I4"/>
    <mergeCell ref="K4:L4"/>
    <mergeCell ref="N4:O4"/>
    <mergeCell ref="Q4:S4"/>
    <mergeCell ref="U4:X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9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epidote composition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2019-06-14T14:32:24Z</dcterms:modified>
</cp:coreProperties>
</file>