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8-05 May 2018/6267R Fischer/AM-18-56267/"/>
    </mc:Choice>
  </mc:AlternateContent>
  <bookViews>
    <workbookView xWindow="960" yWindow="700" windowWidth="46300" windowHeight="23600" tabRatio="500"/>
  </bookViews>
  <sheets>
    <sheet name="Table S1" sheetId="1" r:id="rId1"/>
    <sheet name="Table S2" sheetId="2" r:id="rId2"/>
    <sheet name="Table S3" sheetId="3" r:id="rId3"/>
    <sheet name="Table S4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4" l="1"/>
  <c r="C8" i="4"/>
  <c r="D7" i="4"/>
  <c r="B8" i="4"/>
  <c r="D6" i="4"/>
</calcChain>
</file>

<file path=xl/sharedStrings.xml><?xml version="1.0" encoding="utf-8"?>
<sst xmlns="http://schemas.openxmlformats.org/spreadsheetml/2006/main" count="697" uniqueCount="349">
  <si>
    <t>q</t>
  </si>
  <si>
    <t>286–310</t>
  </si>
  <si>
    <t>7.0–8.1</t>
  </si>
  <si>
    <t>1.58–1.875</t>
  </si>
  <si>
    <t>6–10</t>
  </si>
  <si>
    <t>heat capacity measurements</t>
  </si>
  <si>
    <t>291(1)</t>
  </si>
  <si>
    <t>14.0053(18)</t>
  </si>
  <si>
    <t>309.9(11)</t>
  </si>
  <si>
    <t>4.59(23)</t>
  </si>
  <si>
    <t>293(8)</t>
  </si>
  <si>
    <t>300(30)</t>
  </si>
  <si>
    <t>316(4)</t>
  </si>
  <si>
    <t>Brillouin</t>
  </si>
  <si>
    <t>14.19(4)</t>
  </si>
  <si>
    <t>305(20)</t>
  </si>
  <si>
    <t>3.7(6)</t>
  </si>
  <si>
    <t>1.22(1)</t>
  </si>
  <si>
    <t>2.22(1)</t>
  </si>
  <si>
    <t>335(19)</t>
  </si>
  <si>
    <t>5.5(6)</t>
  </si>
  <si>
    <t>14.08–14.85</t>
  </si>
  <si>
    <t>260–286</t>
  </si>
  <si>
    <t>3–4.6</t>
  </si>
  <si>
    <t>710(20)</t>
  </si>
  <si>
    <t>thermal expansion measurement</t>
  </si>
  <si>
    <t>301(1)–315(1)</t>
  </si>
  <si>
    <t>3.73(10)–4.34(16)</t>
  </si>
  <si>
    <t>13.74–15.03</t>
  </si>
  <si>
    <t>292.0–298.8</t>
  </si>
  <si>
    <t>5.86–6.69</t>
  </si>
  <si>
    <t>443–447</t>
  </si>
  <si>
    <t>3–5</t>
  </si>
  <si>
    <t>305(5)</t>
  </si>
  <si>
    <t>5.3(1)</t>
  </si>
  <si>
    <t>250(30)</t>
  </si>
  <si>
    <t>ultrasonics</t>
  </si>
  <si>
    <t>14.03(2)</t>
  </si>
  <si>
    <t>344(27)</t>
  </si>
  <si>
    <t>2–7</t>
  </si>
  <si>
    <t>294(2)</t>
  </si>
  <si>
    <t>296.4(37)</t>
  </si>
  <si>
    <t>4.9(1)</t>
  </si>
  <si>
    <t>306(5)</t>
  </si>
  <si>
    <t>5.0(2)</t>
  </si>
  <si>
    <t>2.6(2)</t>
  </si>
  <si>
    <t>shock</t>
  </si>
  <si>
    <t>346(24)</t>
  </si>
  <si>
    <t>3.7(7)–4.4(7)</t>
  </si>
  <si>
    <t>1.69(36)</t>
  </si>
  <si>
    <t>14.020(3)</t>
  </si>
  <si>
    <t>296(5)</t>
  </si>
  <si>
    <t>4.2(2)</t>
  </si>
  <si>
    <t>1.33(6)</t>
  </si>
  <si>
    <t>6.1(8)</t>
  </si>
  <si>
    <t>1160(120)</t>
  </si>
  <si>
    <t>288(13)</t>
  </si>
  <si>
    <t>6(1)</t>
  </si>
  <si>
    <t>312.9(34)</t>
  </si>
  <si>
    <t>4.8(2)</t>
  </si>
  <si>
    <t>14.036(5)</t>
  </si>
  <si>
    <t>313(4)</t>
  </si>
  <si>
    <t>1.7(6)</t>
  </si>
  <si>
    <t>298(5)</t>
  </si>
  <si>
    <t>0.7(11)</t>
  </si>
  <si>
    <t>4.6(1)</t>
  </si>
  <si>
    <t>7.005(165)</t>
  </si>
  <si>
    <t>289–321</t>
  </si>
  <si>
    <t>4.1–4.2</t>
  </si>
  <si>
    <t>4.85(12)</t>
  </si>
  <si>
    <t>1.66(7)</t>
  </si>
  <si>
    <t>2.9(4)</t>
  </si>
  <si>
    <t>1130(100)</t>
  </si>
  <si>
    <t>308–324</t>
  </si>
  <si>
    <t>299(4)</t>
  </si>
  <si>
    <t>298–317</t>
  </si>
  <si>
    <t>14.0135(6)</t>
  </si>
  <si>
    <t>292(13)</t>
  </si>
  <si>
    <t>calculated</t>
  </si>
  <si>
    <t>14.040(2)</t>
  </si>
  <si>
    <t>4.29(5)</t>
  </si>
  <si>
    <t>3.7(16)</t>
  </si>
  <si>
    <t>Ahrens et al. (1970)</t>
  </si>
  <si>
    <t>Akaogi et al. (2011)</t>
  </si>
  <si>
    <t>Andrault et al. (1998)</t>
  </si>
  <si>
    <t>Andrault et al. (2003)</t>
  </si>
  <si>
    <t>Bass et al. (1981)</t>
  </si>
  <si>
    <t>Bassett and Barnett (1970)</t>
  </si>
  <si>
    <t>13.997(9)</t>
  </si>
  <si>
    <t>Belonoshko and Dubrovinsky (1995)</t>
  </si>
  <si>
    <t>Brazhkin et al. (2005)</t>
  </si>
  <si>
    <t>Chung (1974)</t>
  </si>
  <si>
    <t>Cohen (1991)</t>
  </si>
  <si>
    <t>Davies (1972)</t>
  </si>
  <si>
    <t>350(10)</t>
  </si>
  <si>
    <t>3.3(10)</t>
  </si>
  <si>
    <t>1.25(10)</t>
  </si>
  <si>
    <t>1.7–3.3</t>
  </si>
  <si>
    <t>Driver et al. (2010)</t>
  </si>
  <si>
    <t>Graham (1973)</t>
  </si>
  <si>
    <t>Ahrens et al. (1969)</t>
  </si>
  <si>
    <t>Anderson and Kanamori (1968)</t>
  </si>
  <si>
    <t>Hamann (1996)</t>
  </si>
  <si>
    <t>Holm and Ahuja (1999)</t>
  </si>
  <si>
    <t>Ida et al. (1967)</t>
  </si>
  <si>
    <t>14.013(3)</t>
  </si>
  <si>
    <t>Ito et al. (1974)</t>
  </si>
  <si>
    <t>Jiang et al. (2009)</t>
  </si>
  <si>
    <t>Keskar et al. (1991)</t>
  </si>
  <si>
    <t>Lacks and Gordon (1993)</t>
  </si>
  <si>
    <t>Lee and Gonze (1995, 1997)</t>
  </si>
  <si>
    <t>Li et al. (1996)</t>
  </si>
  <si>
    <t>Liebermann et al. (1976)</t>
  </si>
  <si>
    <t>Liu et al. (1974)</t>
  </si>
  <si>
    <t>Liu et al. (1999)</t>
  </si>
  <si>
    <t>Lyzenga et al. (1983)</t>
  </si>
  <si>
    <t>McQueen et al. (1963)</t>
  </si>
  <si>
    <t>Mizutani et al. (1972)</t>
  </si>
  <si>
    <t>14.007(9)</t>
  </si>
  <si>
    <t>Nishihara et al. (2005)</t>
  </si>
  <si>
    <t>Olinger (1976)</t>
  </si>
  <si>
    <t>14.034(3)</t>
  </si>
  <si>
    <t>Panero et al. (2003)</t>
  </si>
  <si>
    <t>Park et al. (1988)</t>
  </si>
  <si>
    <t>Pigott et al. (2015)</t>
  </si>
  <si>
    <t>Ross et al. (1990)</t>
  </si>
  <si>
    <t>Sato (1977)</t>
  </si>
  <si>
    <t>Sherman (1993)</t>
  </si>
  <si>
    <t>Shieh et al. (2002)</t>
  </si>
  <si>
    <t>546(22)</t>
  </si>
  <si>
    <t>13.75(2)</t>
  </si>
  <si>
    <t>Singh et al. (2012)</t>
  </si>
  <si>
    <t>Striefler and Barsch (1976)</t>
  </si>
  <si>
    <t>14.0289(3)</t>
  </si>
  <si>
    <t>Sugiyama et al. (1987)</t>
  </si>
  <si>
    <t>Tse et al. (1995)</t>
  </si>
  <si>
    <t>Tsuchiya et al. (2004)</t>
  </si>
  <si>
    <t>Tsuneyuki et al. (1988)</t>
  </si>
  <si>
    <t>Wang et al. (2012)</t>
  </si>
  <si>
    <t>Weidner et al. (1982)</t>
  </si>
  <si>
    <t>Yamanaka et al. (2002)</t>
  </si>
  <si>
    <t>Yamazaki et al. (2014)</t>
  </si>
  <si>
    <t>4.6(2)</t>
  </si>
  <si>
    <t>314.5(25)</t>
  </si>
  <si>
    <t>Yoneda et al. (2012)</t>
  </si>
  <si>
    <t>X-ray diffraction</t>
  </si>
  <si>
    <t>shock/X-ray diffraction</t>
  </si>
  <si>
    <t>1, 2</t>
  </si>
  <si>
    <t>3, 4</t>
  </si>
  <si>
    <t>4, 6</t>
  </si>
  <si>
    <t>3, 4, 6</t>
  </si>
  <si>
    <t>1, 2, 4</t>
  </si>
  <si>
    <t>2, 4</t>
  </si>
  <si>
    <t>2, 3, 7</t>
  </si>
  <si>
    <t>1. Meta-analysis of literature data.</t>
  </si>
  <si>
    <t>2. Shock wave data may span multiple phases.</t>
  </si>
  <si>
    <t>3. Measured volume.</t>
  </si>
  <si>
    <t>4. Adiabatic bulk modulus and/or its pressure derivative.</t>
  </si>
  <si>
    <t>6. Reuss-Voight bounds.</t>
  </si>
  <si>
    <t>7. High temperature data are from literature.</t>
  </si>
  <si>
    <t>8. Highly non-hydrostatic conditions.</t>
  </si>
  <si>
    <t>Study</t>
  </si>
  <si>
    <t>Method</t>
  </si>
  <si>
    <t>Notes</t>
  </si>
  <si>
    <t>This study</t>
  </si>
  <si>
    <t>5. Results are from 0 K.</t>
  </si>
  <si>
    <t>13.84–14.65</t>
  </si>
  <si>
    <t>260(1)–317(1)</t>
  </si>
  <si>
    <t>Hay et al. (2015)</t>
  </si>
  <si>
    <t>Yang and Wu (2014)</t>
  </si>
  <si>
    <t>289.4–301.8</t>
  </si>
  <si>
    <t>File</t>
  </si>
  <si>
    <t>R133_1021</t>
  </si>
  <si>
    <t>R133_1026</t>
  </si>
  <si>
    <t>R133_1027</t>
  </si>
  <si>
    <t>R133_1028</t>
  </si>
  <si>
    <t>R133_1030</t>
  </si>
  <si>
    <t>R133_1031</t>
  </si>
  <si>
    <t>R133_1033</t>
  </si>
  <si>
    <t>R133_1034</t>
  </si>
  <si>
    <t>R133_1035</t>
  </si>
  <si>
    <t>R164_160</t>
  </si>
  <si>
    <t>R164_162</t>
  </si>
  <si>
    <t>R133_1055</t>
  </si>
  <si>
    <t>R133_1060</t>
  </si>
  <si>
    <t>R133_1061</t>
  </si>
  <si>
    <t>R133_1063</t>
  </si>
  <si>
    <t>R133_1064</t>
  </si>
  <si>
    <t>R133_1066</t>
  </si>
  <si>
    <t>R133_1068</t>
  </si>
  <si>
    <t>R133_1071</t>
  </si>
  <si>
    <t>R130_090</t>
  </si>
  <si>
    <t>R130_091</t>
  </si>
  <si>
    <t>R130_092</t>
  </si>
  <si>
    <t>R130_093</t>
  </si>
  <si>
    <t>R130_094</t>
  </si>
  <si>
    <t>R130_099</t>
  </si>
  <si>
    <t>R130_100</t>
  </si>
  <si>
    <t>R130_101</t>
  </si>
  <si>
    <t>R130_102</t>
  </si>
  <si>
    <t>R130_103</t>
  </si>
  <si>
    <t>R130_104</t>
  </si>
  <si>
    <t>R130_105</t>
  </si>
  <si>
    <t>R130_106</t>
  </si>
  <si>
    <t>R130_107</t>
  </si>
  <si>
    <t>R130_108</t>
  </si>
  <si>
    <t>R130_190</t>
  </si>
  <si>
    <t>R130_193</t>
  </si>
  <si>
    <t>R130_195</t>
  </si>
  <si>
    <t>R130_196</t>
  </si>
  <si>
    <t>R130_197</t>
  </si>
  <si>
    <t>R130_198</t>
  </si>
  <si>
    <t>R130_202</t>
  </si>
  <si>
    <t>R130_205</t>
  </si>
  <si>
    <t>R130_207</t>
  </si>
  <si>
    <t>R130_208</t>
  </si>
  <si>
    <t>R130_211</t>
  </si>
  <si>
    <t>R130_212</t>
  </si>
  <si>
    <t>R130_213</t>
  </si>
  <si>
    <t>R130_214</t>
  </si>
  <si>
    <t>R130_215</t>
  </si>
  <si>
    <t>R130_216</t>
  </si>
  <si>
    <t>R130_217</t>
  </si>
  <si>
    <t>R130_235</t>
  </si>
  <si>
    <t>R130_237</t>
  </si>
  <si>
    <t>R130_240</t>
  </si>
  <si>
    <t>R130_244</t>
  </si>
  <si>
    <t>R130_245</t>
  </si>
  <si>
    <t>R130_246</t>
  </si>
  <si>
    <t>R130_249</t>
  </si>
  <si>
    <t>R130_250</t>
  </si>
  <si>
    <t>R130_251</t>
  </si>
  <si>
    <t>R130_253</t>
  </si>
  <si>
    <t>R130_254</t>
  </si>
  <si>
    <t>R130_255</t>
  </si>
  <si>
    <t>R130_256</t>
  </si>
  <si>
    <t>R130_257</t>
  </si>
  <si>
    <t>R130_258</t>
  </si>
  <si>
    <t>R130_260</t>
  </si>
  <si>
    <t>R130_267</t>
  </si>
  <si>
    <t>R130_268</t>
  </si>
  <si>
    <t>R130_269</t>
  </si>
  <si>
    <t>R130_270</t>
  </si>
  <si>
    <t>R130_271</t>
  </si>
  <si>
    <t>R130_273</t>
  </si>
  <si>
    <t>R130_297</t>
  </si>
  <si>
    <t>R130_298</t>
  </si>
  <si>
    <t>R130_300</t>
  </si>
  <si>
    <t>R130_302</t>
  </si>
  <si>
    <t>R130_303</t>
  </si>
  <si>
    <t>R130_307</t>
  </si>
  <si>
    <t>R130_309</t>
  </si>
  <si>
    <t>R130_312</t>
  </si>
  <si>
    <t>R130_313</t>
  </si>
  <si>
    <t>R130_323</t>
  </si>
  <si>
    <t>R130_325</t>
  </si>
  <si>
    <t>R130_326</t>
  </si>
  <si>
    <t>R130_329</t>
  </si>
  <si>
    <t>R130_331</t>
  </si>
  <si>
    <t>R130_333</t>
  </si>
  <si>
    <t>R130_334</t>
  </si>
  <si>
    <t>R130_335</t>
  </si>
  <si>
    <t>R130_339</t>
  </si>
  <si>
    <t>R133_1107</t>
  </si>
  <si>
    <t>R133_1108</t>
  </si>
  <si>
    <t>R133_1111</t>
  </si>
  <si>
    <t>R133_1113</t>
  </si>
  <si>
    <t>R133_1115</t>
  </si>
  <si>
    <t>R133_1117</t>
  </si>
  <si>
    <t>R133_1120</t>
  </si>
  <si>
    <t>R133_1122</t>
  </si>
  <si>
    <t>R133_1123</t>
  </si>
  <si>
    <t>R133_1124</t>
  </si>
  <si>
    <t>R133_1125</t>
  </si>
  <si>
    <t>R133_1127</t>
  </si>
  <si>
    <t>R133_1128</t>
  </si>
  <si>
    <t>R164_198</t>
  </si>
  <si>
    <t>R164_199</t>
  </si>
  <si>
    <t>R164_206</t>
  </si>
  <si>
    <t>R164_208</t>
  </si>
  <si>
    <t>R164_213</t>
  </si>
  <si>
    <t>R164_214</t>
  </si>
  <si>
    <t>R164_216</t>
  </si>
  <si>
    <t>R164_219</t>
  </si>
  <si>
    <t>R164_223</t>
  </si>
  <si>
    <t>R164_226</t>
  </si>
  <si>
    <t>R164_229</t>
  </si>
  <si>
    <t>R164_237</t>
  </si>
  <si>
    <t>R164_251</t>
  </si>
  <si>
    <t>R164_259</t>
  </si>
  <si>
    <t>R164_261</t>
  </si>
  <si>
    <t>R164_262</t>
  </si>
  <si>
    <t>R164_264</t>
  </si>
  <si>
    <t>R164_265</t>
  </si>
  <si>
    <t>R164_268</t>
  </si>
  <si>
    <t>R164_269</t>
  </si>
  <si>
    <t>R164_270</t>
  </si>
  <si>
    <t>R164_271</t>
  </si>
  <si>
    <t>R164_274</t>
  </si>
  <si>
    <t>R164_276</t>
  </si>
  <si>
    <t>R164_278</t>
  </si>
  <si>
    <t>R164_279</t>
  </si>
  <si>
    <t>R164_281</t>
  </si>
  <si>
    <t>R164_282</t>
  </si>
  <si>
    <t>stishovite</t>
  </si>
  <si>
    <t>± (K)</t>
  </si>
  <si>
    <t>Karki et al. (1997a)</t>
  </si>
  <si>
    <t>Karki et al. (1997b)</t>
  </si>
  <si>
    <t>Luo et al. (2002a)</t>
  </si>
  <si>
    <t>Luo et al. (2002b)</t>
  </si>
  <si>
    <r>
      <rPr>
        <b/>
        <i/>
        <sz val="12"/>
        <color theme="1"/>
        <rFont val="Times New Roman"/>
      </rPr>
      <t>V</t>
    </r>
    <r>
      <rPr>
        <b/>
        <vertAlign val="subscript"/>
        <sz val="12"/>
        <color theme="1"/>
        <rFont val="Times New Roman"/>
      </rPr>
      <t>0</t>
    </r>
    <r>
      <rPr>
        <b/>
        <sz val="12"/>
        <color theme="1"/>
        <rFont val="Times New Roman"/>
      </rPr>
      <t xml:space="preserve"> (cm</t>
    </r>
    <r>
      <rPr>
        <b/>
        <vertAlign val="superscript"/>
        <sz val="12"/>
        <color theme="1"/>
        <rFont val="Times New Roman"/>
      </rPr>
      <t>3</t>
    </r>
    <r>
      <rPr>
        <b/>
        <sz val="12"/>
        <color theme="1"/>
        <rFont val="Times New Roman"/>
      </rPr>
      <t>/mol)</t>
    </r>
  </si>
  <si>
    <r>
      <rPr>
        <b/>
        <i/>
        <sz val="12"/>
        <color theme="1"/>
        <rFont val="Times New Roman"/>
      </rPr>
      <t>K</t>
    </r>
    <r>
      <rPr>
        <b/>
        <vertAlign val="subscript"/>
        <sz val="12"/>
        <color theme="1"/>
        <rFont val="Times New Roman"/>
      </rPr>
      <t>0</t>
    </r>
    <r>
      <rPr>
        <b/>
        <sz val="12"/>
        <color theme="1"/>
        <rFont val="Times New Roman"/>
      </rPr>
      <t xml:space="preserve"> (GPa)</t>
    </r>
  </si>
  <si>
    <r>
      <rPr>
        <b/>
        <i/>
        <sz val="12"/>
        <color theme="1"/>
        <rFont val="Times New Roman"/>
      </rPr>
      <t>K</t>
    </r>
    <r>
      <rPr>
        <b/>
        <vertAlign val="subscript"/>
        <sz val="12"/>
        <color theme="1"/>
        <rFont val="Times New Roman"/>
      </rPr>
      <t>0</t>
    </r>
    <r>
      <rPr>
        <b/>
        <sz val="12"/>
        <color theme="1"/>
        <rFont val="Times New Roman"/>
      </rPr>
      <t>ʹ</t>
    </r>
  </si>
  <si>
    <r>
      <t>ɣ</t>
    </r>
    <r>
      <rPr>
        <b/>
        <vertAlign val="subscript"/>
        <sz val="12"/>
        <color theme="1"/>
        <rFont val="Times New Roman"/>
      </rPr>
      <t>0</t>
    </r>
  </si>
  <si>
    <r>
      <t>9. Combined stishovite and CaCl</t>
    </r>
    <r>
      <rPr>
        <vertAlign val="subscript"/>
        <sz val="12"/>
        <color theme="1"/>
        <rFont val="Times New Roman"/>
      </rPr>
      <t>2</t>
    </r>
    <r>
      <rPr>
        <sz val="12"/>
        <color theme="1"/>
        <rFont val="Times New Roman"/>
      </rPr>
      <t>-type dataset.</t>
    </r>
  </si>
  <si>
    <r>
      <t>SiO</t>
    </r>
    <r>
      <rPr>
        <b/>
        <vertAlign val="subscript"/>
        <sz val="12"/>
        <color theme="1"/>
        <rFont val="Times New Roman"/>
      </rPr>
      <t>2</t>
    </r>
    <r>
      <rPr>
        <b/>
        <sz val="12"/>
        <color theme="1"/>
        <rFont val="Times New Roman"/>
      </rPr>
      <t xml:space="preserve"> phase</t>
    </r>
  </si>
  <si>
    <r>
      <rPr>
        <b/>
        <i/>
        <sz val="12"/>
        <color theme="1"/>
        <rFont val="Times New Roman"/>
      </rPr>
      <t>T</t>
    </r>
    <r>
      <rPr>
        <b/>
        <sz val="12"/>
        <color theme="1"/>
        <rFont val="Times New Roman"/>
      </rPr>
      <t xml:space="preserve"> sample (K)</t>
    </r>
  </si>
  <si>
    <r>
      <t xml:space="preserve">Pt </t>
    </r>
    <r>
      <rPr>
        <b/>
        <i/>
        <sz val="12"/>
        <color theme="1"/>
        <rFont val="Times New Roman"/>
      </rPr>
      <t xml:space="preserve">a </t>
    </r>
    <r>
      <rPr>
        <b/>
        <sz val="12"/>
        <color theme="1"/>
        <rFont val="Times New Roman"/>
      </rPr>
      <t>(Å)</t>
    </r>
  </si>
  <si>
    <r>
      <t>CaCl</t>
    </r>
    <r>
      <rPr>
        <vertAlign val="subscript"/>
        <sz val="12"/>
        <color theme="1"/>
        <rFont val="Times New Roman"/>
      </rPr>
      <t>2</t>
    </r>
    <r>
      <rPr>
        <sz val="12"/>
        <color theme="1"/>
        <rFont val="Times New Roman"/>
      </rPr>
      <t>-type</t>
    </r>
  </si>
  <si>
    <r>
      <t>±</t>
    </r>
    <r>
      <rPr>
        <b/>
        <i/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(Å)</t>
    </r>
  </si>
  <si>
    <r>
      <rPr>
        <b/>
        <i/>
        <sz val="12"/>
        <color theme="1"/>
        <rFont val="Times New Roman"/>
      </rPr>
      <t>T</t>
    </r>
    <r>
      <rPr>
        <b/>
        <sz val="12"/>
        <color theme="1"/>
        <rFont val="Times New Roman"/>
      </rPr>
      <t xml:space="preserve"> KBr (K)</t>
    </r>
  </si>
  <si>
    <r>
      <t xml:space="preserve">KBr </t>
    </r>
    <r>
      <rPr>
        <b/>
        <i/>
        <sz val="12"/>
        <color theme="1"/>
        <rFont val="Times New Roman"/>
      </rPr>
      <t xml:space="preserve">a </t>
    </r>
    <r>
      <rPr>
        <b/>
        <sz val="12"/>
        <color theme="1"/>
        <rFont val="Times New Roman"/>
      </rPr>
      <t>(Å)</t>
    </r>
  </si>
  <si>
    <t>± (GPa)</t>
  </si>
  <si>
    <r>
      <t>SiO</t>
    </r>
    <r>
      <rPr>
        <b/>
        <vertAlign val="subscript"/>
        <sz val="12"/>
        <color theme="1"/>
        <rFont val="Times New Roman"/>
      </rPr>
      <t>2</t>
    </r>
    <r>
      <rPr>
        <b/>
        <sz val="12"/>
        <color theme="1"/>
        <rFont val="Times New Roman"/>
      </rPr>
      <t xml:space="preserve"> </t>
    </r>
    <r>
      <rPr>
        <b/>
        <i/>
        <sz val="12"/>
        <color theme="1"/>
        <rFont val="Times New Roman"/>
      </rPr>
      <t>a</t>
    </r>
    <r>
      <rPr>
        <b/>
        <sz val="12"/>
        <color theme="1"/>
        <rFont val="Times New Roman"/>
      </rPr>
      <t xml:space="preserve"> (Å)</t>
    </r>
  </si>
  <si>
    <r>
      <t>SiO</t>
    </r>
    <r>
      <rPr>
        <b/>
        <vertAlign val="subscript"/>
        <sz val="12"/>
        <color theme="1"/>
        <rFont val="Times New Roman"/>
      </rPr>
      <t>2</t>
    </r>
    <r>
      <rPr>
        <b/>
        <sz val="12"/>
        <color theme="1"/>
        <rFont val="Times New Roman"/>
      </rPr>
      <t xml:space="preserve"> </t>
    </r>
    <r>
      <rPr>
        <b/>
        <i/>
        <sz val="12"/>
        <color theme="1"/>
        <rFont val="Times New Roman"/>
      </rPr>
      <t>b</t>
    </r>
    <r>
      <rPr>
        <b/>
        <sz val="12"/>
        <color theme="1"/>
        <rFont val="Times New Roman"/>
      </rPr>
      <t xml:space="preserve"> (Å)</t>
    </r>
  </si>
  <si>
    <r>
      <t>SiO</t>
    </r>
    <r>
      <rPr>
        <b/>
        <vertAlign val="subscript"/>
        <sz val="12"/>
        <color theme="1"/>
        <rFont val="Times New Roman"/>
      </rPr>
      <t>2</t>
    </r>
    <r>
      <rPr>
        <b/>
        <sz val="12"/>
        <color theme="1"/>
        <rFont val="Times New Roman"/>
      </rPr>
      <t xml:space="preserve"> </t>
    </r>
    <r>
      <rPr>
        <b/>
        <i/>
        <sz val="12"/>
        <color theme="1"/>
        <rFont val="Times New Roman"/>
      </rPr>
      <t>c</t>
    </r>
    <r>
      <rPr>
        <b/>
        <sz val="12"/>
        <color theme="1"/>
        <rFont val="Times New Roman"/>
      </rPr>
      <t xml:space="preserve"> (Å)</t>
    </r>
  </si>
  <si>
    <r>
      <rPr>
        <b/>
        <sz val="12"/>
        <color theme="1"/>
        <rFont val="Times New Roman"/>
      </rPr>
      <t xml:space="preserve">Table S3: </t>
    </r>
    <r>
      <rPr>
        <sz val="12"/>
        <color theme="1"/>
        <rFont val="Times New Roman"/>
      </rPr>
      <t>Variance-covariance matrix for the equation of state fit for CaCl</t>
    </r>
    <r>
      <rPr>
        <vertAlign val="subscript"/>
        <sz val="12"/>
        <color theme="1"/>
        <rFont val="Times New Roman"/>
      </rPr>
      <t>2</t>
    </r>
    <r>
      <rPr>
        <sz val="12"/>
        <color theme="1"/>
        <rFont val="Times New Roman"/>
      </rPr>
      <t>-type silica. Diagonal entries represent the variance in each parameter, while off-diagonal entries are the covariance between the parameters whose row and column intersect at that entry. Matrix is symmetric by definition.</t>
    </r>
  </si>
  <si>
    <r>
      <rPr>
        <b/>
        <sz val="12"/>
        <color theme="1"/>
        <rFont val="Times New Roman"/>
      </rPr>
      <t xml:space="preserve">Table S4: </t>
    </r>
    <r>
      <rPr>
        <sz val="12"/>
        <color theme="1"/>
        <rFont val="Times New Roman"/>
      </rPr>
      <t xml:space="preserve">Variance-covariance matrix for the lattice parameter fit for the stishovite </t>
    </r>
    <r>
      <rPr>
        <i/>
        <sz val="12"/>
        <color theme="1"/>
        <rFont val="Times New Roman"/>
      </rPr>
      <t>a</t>
    </r>
    <r>
      <rPr>
        <sz val="12"/>
        <color theme="1"/>
        <rFont val="Times New Roman"/>
      </rPr>
      <t xml:space="preserve"> axis. Diagonal entries represent the variance in each parameter, while off-diagonal entries are the covariance between the parameters whose row and column intersect at that entry. Matrix is symmetric by definition.</t>
    </r>
  </si>
  <si>
    <r>
      <rPr>
        <b/>
        <i/>
        <sz val="12"/>
        <color theme="1"/>
        <rFont val="Times New Roman"/>
      </rPr>
      <t xml:space="preserve">P </t>
    </r>
    <r>
      <rPr>
        <b/>
        <sz val="12"/>
        <color theme="1"/>
        <rFont val="Times New Roman"/>
      </rPr>
      <t>KBr (GPa)</t>
    </r>
  </si>
  <si>
    <r>
      <t xml:space="preserve">P </t>
    </r>
    <r>
      <rPr>
        <b/>
        <sz val="12"/>
        <color theme="1"/>
        <rFont val="Times New Roman"/>
      </rPr>
      <t>Pt (GPa)</t>
    </r>
  </si>
  <si>
    <r>
      <rPr>
        <b/>
        <sz val="12"/>
        <color theme="1"/>
        <rFont val="Times New Roman"/>
      </rPr>
      <t xml:space="preserve">Table S2: </t>
    </r>
    <r>
      <rPr>
        <sz val="12"/>
        <color theme="1"/>
        <rFont val="Times New Roman"/>
      </rPr>
      <t>Pressures (</t>
    </r>
    <r>
      <rPr>
        <i/>
        <sz val="12"/>
        <color theme="1"/>
        <rFont val="Times New Roman"/>
      </rPr>
      <t>P</t>
    </r>
    <r>
      <rPr>
        <sz val="12"/>
        <color theme="1"/>
        <rFont val="Times New Roman"/>
      </rPr>
      <t>), temperatures (</t>
    </r>
    <r>
      <rPr>
        <i/>
        <sz val="12"/>
        <color theme="1"/>
        <rFont val="Times New Roman"/>
      </rPr>
      <t>T</t>
    </r>
    <r>
      <rPr>
        <sz val="12"/>
        <color theme="1"/>
        <rFont val="Times New Roman"/>
      </rPr>
      <t>), SiO</t>
    </r>
    <r>
      <rPr>
        <vertAlign val="subscript"/>
        <sz val="12"/>
        <color theme="1"/>
        <rFont val="Times New Roman"/>
      </rPr>
      <t>2</t>
    </r>
    <r>
      <rPr>
        <sz val="12"/>
        <color theme="1"/>
        <rFont val="Times New Roman"/>
      </rPr>
      <t xml:space="preserve"> phase identification, and lattice parameters (</t>
    </r>
    <r>
      <rPr>
        <i/>
        <sz val="12"/>
        <color theme="1"/>
        <rFont val="Times New Roman"/>
      </rPr>
      <t>a</t>
    </r>
    <r>
      <rPr>
        <sz val="12"/>
        <color theme="1"/>
        <rFont val="Times New Roman"/>
      </rPr>
      <t xml:space="preserve">, </t>
    </r>
    <r>
      <rPr>
        <i/>
        <sz val="12"/>
        <color theme="1"/>
        <rFont val="Times New Roman"/>
      </rPr>
      <t>b</t>
    </r>
    <r>
      <rPr>
        <sz val="12"/>
        <color theme="1"/>
        <rFont val="Times New Roman"/>
      </rPr>
      <t xml:space="preserve">, </t>
    </r>
    <r>
      <rPr>
        <i/>
        <sz val="12"/>
        <color theme="1"/>
        <rFont val="Times New Roman"/>
      </rPr>
      <t>c</t>
    </r>
    <r>
      <rPr>
        <sz val="12"/>
        <color theme="1"/>
        <rFont val="Times New Roman"/>
      </rPr>
      <t>) from X-ray diffraction experiments.</t>
    </r>
  </si>
  <si>
    <t>*</t>
  </si>
  <si>
    <t>*Only one diffraction peak was clearly resolved, so no uncertainty can be assigned</t>
  </si>
  <si>
    <t>5.24(9)</t>
  </si>
  <si>
    <r>
      <t>–6.0(4) × 10</t>
    </r>
    <r>
      <rPr>
        <vertAlign val="superscript"/>
        <sz val="12"/>
        <color theme="1"/>
        <rFont val="Times New Roman"/>
      </rPr>
      <t>–6</t>
    </r>
  </si>
  <si>
    <r>
      <t>θ</t>
    </r>
    <r>
      <rPr>
        <b/>
        <vertAlign val="subscript"/>
        <sz val="12"/>
        <color theme="1"/>
        <rFont val="Times New Roman"/>
      </rPr>
      <t>T</t>
    </r>
    <r>
      <rPr>
        <b/>
        <sz val="12"/>
        <color theme="1"/>
        <rFont val="Times New Roman"/>
      </rPr>
      <t xml:space="preserve"> (K)</t>
    </r>
  </si>
  <si>
    <r>
      <rPr>
        <b/>
        <i/>
        <sz val="12"/>
        <color theme="1"/>
        <rFont val="Times New Roman"/>
      </rPr>
      <t>K</t>
    </r>
    <r>
      <rPr>
        <b/>
        <vertAlign val="subscript"/>
        <sz val="12"/>
        <color theme="1"/>
        <rFont val="Times New Roman"/>
      </rPr>
      <t>0a</t>
    </r>
    <r>
      <rPr>
        <b/>
        <sz val="12"/>
        <color theme="1"/>
        <rFont val="Times New Roman"/>
      </rPr>
      <t xml:space="preserve"> (GPa)</t>
    </r>
  </si>
  <si>
    <r>
      <rPr>
        <b/>
        <i/>
        <sz val="12"/>
        <color theme="1"/>
        <rFont val="Times New Roman"/>
      </rPr>
      <t>K</t>
    </r>
    <r>
      <rPr>
        <b/>
        <vertAlign val="subscript"/>
        <sz val="12"/>
        <color theme="1"/>
        <rFont val="Times New Roman"/>
      </rPr>
      <t>0a</t>
    </r>
    <r>
      <rPr>
        <b/>
        <sz val="12"/>
        <color theme="1"/>
        <rFont val="Times New Roman"/>
      </rPr>
      <t>ʹ</t>
    </r>
  </si>
  <si>
    <r>
      <t>∂</t>
    </r>
    <r>
      <rPr>
        <b/>
        <i/>
        <sz val="12"/>
        <color theme="1"/>
        <rFont val="Times New Roman"/>
      </rPr>
      <t>K</t>
    </r>
    <r>
      <rPr>
        <b/>
        <vertAlign val="subscript"/>
        <sz val="12"/>
        <color theme="1"/>
        <rFont val="Times New Roman"/>
      </rPr>
      <t>0a</t>
    </r>
    <r>
      <rPr>
        <b/>
        <sz val="12"/>
        <color theme="1"/>
        <rFont val="Times New Roman"/>
      </rPr>
      <t>/∂</t>
    </r>
    <r>
      <rPr>
        <b/>
        <i/>
        <sz val="12"/>
        <color theme="1"/>
        <rFont val="Times New Roman"/>
      </rPr>
      <t>T</t>
    </r>
    <r>
      <rPr>
        <b/>
        <sz val="12"/>
        <color theme="1"/>
        <rFont val="Times New Roman"/>
      </rPr>
      <t xml:space="preserve"> (GPa/K)</t>
    </r>
  </si>
  <si>
    <r>
      <t>𝛼</t>
    </r>
    <r>
      <rPr>
        <b/>
        <vertAlign val="subscript"/>
        <sz val="12"/>
        <color theme="1"/>
        <rFont val="Times New Roman"/>
      </rPr>
      <t>0a</t>
    </r>
    <r>
      <rPr>
        <b/>
        <sz val="12"/>
        <color theme="1"/>
        <rFont val="Times New Roman"/>
      </rPr>
      <t xml:space="preserve"> (10</t>
    </r>
    <r>
      <rPr>
        <b/>
        <vertAlign val="superscript"/>
        <sz val="12"/>
        <color theme="1"/>
        <rFont val="Times New Roman"/>
      </rPr>
      <t>–5</t>
    </r>
    <r>
      <rPr>
        <b/>
        <sz val="12"/>
        <color theme="1"/>
        <rFont val="Times New Roman"/>
      </rPr>
      <t xml:space="preserve"> K</t>
    </r>
    <r>
      <rPr>
        <b/>
        <vertAlign val="superscript"/>
        <sz val="12"/>
        <color theme="1"/>
        <rFont val="Times New Roman"/>
      </rPr>
      <t>–1</t>
    </r>
    <r>
      <rPr>
        <b/>
        <sz val="12"/>
        <color theme="1"/>
        <rFont val="Times New Roman"/>
      </rPr>
      <t>)</t>
    </r>
  </si>
  <si>
    <t>–0.00371</t>
  </si>
  <si>
    <t>–0.609</t>
  </si>
  <si>
    <r>
      <t xml:space="preserve">c </t>
    </r>
    <r>
      <rPr>
        <b/>
        <sz val="12"/>
        <color theme="1"/>
        <rFont val="Times New Roman"/>
      </rPr>
      <t>(GPa×cm</t>
    </r>
    <r>
      <rPr>
        <b/>
        <vertAlign val="superscript"/>
        <sz val="12"/>
        <color theme="1"/>
        <rFont val="Times New Roman"/>
      </rPr>
      <t>3</t>
    </r>
    <r>
      <rPr>
        <b/>
        <sz val="12"/>
        <color theme="1"/>
        <rFont val="Times New Roman"/>
      </rPr>
      <t>/mol/K</t>
    </r>
    <r>
      <rPr>
        <b/>
        <vertAlign val="superscript"/>
        <sz val="12"/>
        <color theme="1"/>
        <rFont val="Times New Roman"/>
      </rPr>
      <t>2</t>
    </r>
    <r>
      <rPr>
        <b/>
        <sz val="12"/>
        <color theme="1"/>
        <rFont val="Times New Roman"/>
      </rPr>
      <t>)</t>
    </r>
  </si>
  <si>
    <t>Beamline</t>
  </si>
  <si>
    <t>13-ID-D</t>
  </si>
  <si>
    <t>16-ID-B</t>
  </si>
  <si>
    <r>
      <rPr>
        <b/>
        <sz val="12"/>
        <color theme="1"/>
        <rFont val="Times New Roman"/>
      </rPr>
      <t xml:space="preserve">Table S1: </t>
    </r>
    <r>
      <rPr>
        <sz val="12"/>
        <color theme="1"/>
        <rFont val="Times New Roman"/>
      </rPr>
      <t>Compilation of literature results on the equation of state of stishovite SiO</t>
    </r>
    <r>
      <rPr>
        <vertAlign val="subscript"/>
        <sz val="12"/>
        <color theme="1"/>
        <rFont val="Times New Roman"/>
      </rPr>
      <t>2</t>
    </r>
    <r>
      <rPr>
        <sz val="12"/>
        <color theme="1"/>
        <rFont val="Times New Roman"/>
      </rPr>
      <t xml:space="preserve">. Equation of state parameters are as defined in the main text for 1 bar and 300 K, and all bulk moduli are isothermal, unless otherwise noted. Entries in </t>
    </r>
    <r>
      <rPr>
        <i/>
        <sz val="12"/>
        <color theme="1"/>
        <rFont val="Times New Roman"/>
      </rPr>
      <t>italics</t>
    </r>
    <r>
      <rPr>
        <sz val="12"/>
        <color theme="1"/>
        <rFont val="Times New Roman"/>
      </rPr>
      <t xml:space="preserve"> were held fixed in the fits.</t>
    </r>
  </si>
  <si>
    <t>American Mineralogist: May 2018 Deposit AM-18-56267</t>
  </si>
  <si>
    <t>Fischer et al.: Equations of state and phase boundary for SiO2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</si>
</sst>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"/>
    <numFmt numFmtId="166" formatCode="0.0"/>
    <numFmt numFmtId="167" formatCode="0.00000"/>
    <numFmt numFmtId="168" formatCode="0.000000"/>
  </numFmts>
  <fonts count="12" x14ac:knownFonts="1">
    <font>
      <sz val="12"/>
      <color theme="1"/>
      <name val="ArialMT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2"/>
      <color theme="1"/>
      <name val="Times New Roman"/>
    </font>
    <font>
      <vertAlign val="subscript"/>
      <sz val="12"/>
      <color theme="1"/>
      <name val="Times New Roman"/>
    </font>
    <font>
      <b/>
      <sz val="12"/>
      <color theme="1"/>
      <name val="Times New Roman"/>
    </font>
    <font>
      <i/>
      <sz val="12"/>
      <color theme="1"/>
      <name val="Times New Roman"/>
    </font>
    <font>
      <b/>
      <i/>
      <sz val="12"/>
      <color theme="1"/>
      <name val="Times New Roman"/>
    </font>
    <font>
      <b/>
      <vertAlign val="subscript"/>
      <sz val="12"/>
      <color theme="1"/>
      <name val="Times New Roman"/>
    </font>
    <font>
      <b/>
      <vertAlign val="superscript"/>
      <sz val="12"/>
      <color theme="1"/>
      <name val="Times New Roman"/>
    </font>
    <font>
      <vertAlign val="superscript"/>
      <sz val="12"/>
      <color theme="1"/>
      <name val="Times New Roman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2" fontId="6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/>
    <xf numFmtId="166" fontId="3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0" xfId="0" applyFont="1"/>
    <xf numFmtId="1" fontId="3" fillId="0" borderId="0" xfId="0" applyNumberFormat="1" applyFont="1"/>
    <xf numFmtId="164" fontId="3" fillId="0" borderId="0" xfId="0" applyNumberFormat="1" applyFont="1"/>
    <xf numFmtId="166" fontId="3" fillId="0" borderId="0" xfId="0" applyNumberFormat="1" applyFont="1"/>
    <xf numFmtId="164" fontId="5" fillId="0" borderId="0" xfId="0" applyNumberFormat="1" applyFont="1"/>
    <xf numFmtId="0" fontId="5" fillId="0" borderId="2" xfId="0" applyFont="1" applyBorder="1"/>
    <xf numFmtId="0" fontId="3" fillId="0" borderId="1" xfId="0" applyFont="1" applyBorder="1"/>
    <xf numFmtId="1" fontId="3" fillId="0" borderId="1" xfId="0" applyNumberFormat="1" applyFont="1" applyBorder="1"/>
    <xf numFmtId="164" fontId="3" fillId="0" borderId="1" xfId="0" applyNumberFormat="1" applyFont="1" applyBorder="1"/>
    <xf numFmtId="166" fontId="3" fillId="0" borderId="1" xfId="0" applyNumberFormat="1" applyFont="1" applyBorder="1"/>
    <xf numFmtId="0" fontId="7" fillId="0" borderId="2" xfId="0" applyFont="1" applyBorder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3" fillId="0" borderId="3" xfId="0" applyFont="1" applyBorder="1"/>
    <xf numFmtId="0" fontId="5" fillId="0" borderId="4" xfId="0" applyFont="1" applyBorder="1" applyAlignment="1">
      <alignment horizontal="left"/>
    </xf>
    <xf numFmtId="0" fontId="3" fillId="0" borderId="0" xfId="0" applyFont="1" applyBorder="1"/>
    <xf numFmtId="0" fontId="5" fillId="0" borderId="5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168" fontId="3" fillId="0" borderId="0" xfId="0" applyNumberFormat="1" applyFont="1"/>
    <xf numFmtId="167" fontId="3" fillId="0" borderId="0" xfId="0" applyNumberFormat="1" applyFont="1"/>
    <xf numFmtId="0" fontId="3" fillId="0" borderId="6" xfId="0" applyFont="1" applyBorder="1"/>
    <xf numFmtId="167" fontId="3" fillId="0" borderId="1" xfId="0" applyNumberFormat="1" applyFont="1" applyBorder="1"/>
    <xf numFmtId="165" fontId="3" fillId="0" borderId="0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0" fillId="0" borderId="0" xfId="0" applyFont="1"/>
    <xf numFmtId="0" fontId="3" fillId="0" borderId="1" xfId="0" applyFont="1" applyBorder="1" applyAlignment="1">
      <alignment horizontal="left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workbookViewId="0">
      <selection activeCell="A4" sqref="A4"/>
    </sheetView>
  </sheetViews>
  <sheetFormatPr baseColWidth="10" defaultRowHeight="16" x14ac:dyDescent="0.2"/>
  <cols>
    <col min="1" max="1" width="27.42578125" style="1" customWidth="1"/>
    <col min="2" max="2" width="11.140625" style="1" customWidth="1"/>
    <col min="3" max="3" width="12.140625" style="1" customWidth="1"/>
    <col min="4" max="4" width="14.140625" style="1" customWidth="1"/>
    <col min="5" max="5" width="9.5703125" style="1" customWidth="1"/>
    <col min="6" max="6" width="7.7109375" style="1" customWidth="1"/>
    <col min="7" max="7" width="9.140625" style="1" customWidth="1"/>
    <col min="8" max="8" width="16.28515625" style="1" customWidth="1"/>
    <col min="9" max="9" width="23.85546875" style="1" customWidth="1"/>
    <col min="10" max="10" width="7" style="1" customWidth="1"/>
    <col min="11" max="16384" width="10.7109375" style="1"/>
  </cols>
  <sheetData>
    <row r="1" spans="1:10" x14ac:dyDescent="0.2">
      <c r="A1" s="42" t="s">
        <v>347</v>
      </c>
    </row>
    <row r="2" spans="1:10" x14ac:dyDescent="0.2">
      <c r="A2" s="42" t="s">
        <v>348</v>
      </c>
    </row>
    <row r="3" spans="1:10" ht="41" customHeight="1" x14ac:dyDescent="0.2">
      <c r="A3" s="43" t="s">
        <v>346</v>
      </c>
      <c r="B3" s="43"/>
      <c r="C3" s="43"/>
      <c r="D3" s="43"/>
      <c r="E3" s="43"/>
      <c r="F3" s="43"/>
      <c r="G3" s="43"/>
      <c r="H3" s="43"/>
      <c r="I3" s="43"/>
      <c r="J3" s="43"/>
    </row>
    <row r="5" spans="1:10" ht="19" x14ac:dyDescent="0.25">
      <c r="A5" s="2" t="s">
        <v>161</v>
      </c>
      <c r="B5" s="2" t="s">
        <v>310</v>
      </c>
      <c r="C5" s="2" t="s">
        <v>311</v>
      </c>
      <c r="D5" s="2" t="s">
        <v>312</v>
      </c>
      <c r="E5" s="2" t="s">
        <v>313</v>
      </c>
      <c r="F5" s="3" t="s">
        <v>0</v>
      </c>
      <c r="G5" s="2" t="s">
        <v>335</v>
      </c>
      <c r="H5" s="3" t="s">
        <v>342</v>
      </c>
      <c r="I5" s="2" t="s">
        <v>162</v>
      </c>
      <c r="J5" s="2" t="s">
        <v>163</v>
      </c>
    </row>
    <row r="6" spans="1:10" ht="18" x14ac:dyDescent="0.2">
      <c r="A6" s="4" t="s">
        <v>164</v>
      </c>
      <c r="B6" s="5">
        <v>14.016999999999999</v>
      </c>
      <c r="C6" s="5">
        <v>302</v>
      </c>
      <c r="D6" s="4" t="s">
        <v>333</v>
      </c>
      <c r="E6" s="5">
        <v>1.71</v>
      </c>
      <c r="F6" s="5">
        <v>1</v>
      </c>
      <c r="G6" s="5">
        <v>1109</v>
      </c>
      <c r="H6" s="4" t="s">
        <v>334</v>
      </c>
      <c r="I6" s="1" t="s">
        <v>145</v>
      </c>
      <c r="J6" s="6"/>
    </row>
    <row r="7" spans="1:10" x14ac:dyDescent="0.2">
      <c r="A7" s="1" t="s">
        <v>100</v>
      </c>
      <c r="B7" s="7">
        <v>14.02</v>
      </c>
      <c r="C7" s="1">
        <v>362.7</v>
      </c>
      <c r="D7" s="1">
        <v>3.04</v>
      </c>
      <c r="I7" s="1" t="s">
        <v>46</v>
      </c>
      <c r="J7" s="1" t="s">
        <v>147</v>
      </c>
    </row>
    <row r="8" spans="1:10" x14ac:dyDescent="0.2">
      <c r="A8" s="1" t="s">
        <v>82</v>
      </c>
      <c r="B8" s="7">
        <v>14.02</v>
      </c>
      <c r="C8" s="1" t="s">
        <v>1</v>
      </c>
      <c r="D8" s="1" t="s">
        <v>2</v>
      </c>
      <c r="E8" s="1" t="s">
        <v>3</v>
      </c>
      <c r="F8" s="1" t="s">
        <v>4</v>
      </c>
      <c r="G8" s="1">
        <v>1142</v>
      </c>
      <c r="I8" s="1" t="s">
        <v>46</v>
      </c>
      <c r="J8" s="1" t="s">
        <v>147</v>
      </c>
    </row>
    <row r="9" spans="1:10" x14ac:dyDescent="0.2">
      <c r="A9" s="1" t="s">
        <v>83</v>
      </c>
      <c r="B9" s="7">
        <v>14.01</v>
      </c>
      <c r="E9" s="1">
        <v>1.68</v>
      </c>
      <c r="G9" s="1">
        <v>1109</v>
      </c>
      <c r="I9" s="1" t="s">
        <v>5</v>
      </c>
      <c r="J9" s="1">
        <v>3</v>
      </c>
    </row>
    <row r="10" spans="1:10" x14ac:dyDescent="0.2">
      <c r="A10" s="1" t="s">
        <v>101</v>
      </c>
      <c r="B10" s="8">
        <v>14.87</v>
      </c>
      <c r="D10" s="1">
        <v>2.5499999999999998</v>
      </c>
      <c r="I10" s="1" t="s">
        <v>46</v>
      </c>
      <c r="J10" s="1" t="s">
        <v>151</v>
      </c>
    </row>
    <row r="11" spans="1:10" x14ac:dyDescent="0.2">
      <c r="A11" s="1" t="s">
        <v>84</v>
      </c>
      <c r="B11" s="9" t="s">
        <v>79</v>
      </c>
      <c r="C11" s="1" t="s">
        <v>6</v>
      </c>
      <c r="D11" s="1" t="s">
        <v>80</v>
      </c>
      <c r="I11" s="1" t="s">
        <v>145</v>
      </c>
    </row>
    <row r="12" spans="1:10" x14ac:dyDescent="0.2">
      <c r="A12" s="1" t="s">
        <v>85</v>
      </c>
      <c r="B12" s="10" t="s">
        <v>7</v>
      </c>
      <c r="C12" s="1" t="s">
        <v>8</v>
      </c>
      <c r="D12" s="1" t="s">
        <v>9</v>
      </c>
      <c r="I12" s="1" t="s">
        <v>145</v>
      </c>
      <c r="J12" s="1">
        <v>3</v>
      </c>
    </row>
    <row r="13" spans="1:10" x14ac:dyDescent="0.2">
      <c r="A13" s="1" t="s">
        <v>86</v>
      </c>
      <c r="C13" s="1" t="s">
        <v>10</v>
      </c>
      <c r="D13" s="1" t="s">
        <v>81</v>
      </c>
      <c r="I13" s="1" t="s">
        <v>46</v>
      </c>
      <c r="J13" s="1" t="s">
        <v>151</v>
      </c>
    </row>
    <row r="14" spans="1:10" x14ac:dyDescent="0.2">
      <c r="A14" s="1" t="s">
        <v>87</v>
      </c>
      <c r="B14" s="7" t="s">
        <v>88</v>
      </c>
      <c r="C14" s="1" t="s">
        <v>11</v>
      </c>
      <c r="I14" s="1" t="s">
        <v>145</v>
      </c>
      <c r="J14" s="1">
        <v>3</v>
      </c>
    </row>
    <row r="15" spans="1:10" x14ac:dyDescent="0.2">
      <c r="A15" s="1" t="s">
        <v>89</v>
      </c>
      <c r="B15" s="8">
        <v>14.65</v>
      </c>
      <c r="C15" s="1">
        <v>301</v>
      </c>
      <c r="I15" s="1" t="s">
        <v>78</v>
      </c>
    </row>
    <row r="16" spans="1:10" x14ac:dyDescent="0.2">
      <c r="A16" s="1" t="s">
        <v>90</v>
      </c>
      <c r="C16" s="1" t="s">
        <v>12</v>
      </c>
      <c r="I16" s="1" t="s">
        <v>13</v>
      </c>
      <c r="J16" s="1">
        <v>4</v>
      </c>
    </row>
    <row r="17" spans="1:10" x14ac:dyDescent="0.2">
      <c r="A17" s="1" t="s">
        <v>91</v>
      </c>
      <c r="B17" s="7">
        <v>14.02</v>
      </c>
      <c r="C17" s="1">
        <v>293</v>
      </c>
      <c r="I17" s="1" t="s">
        <v>36</v>
      </c>
      <c r="J17" s="1" t="s">
        <v>148</v>
      </c>
    </row>
    <row r="18" spans="1:10" x14ac:dyDescent="0.2">
      <c r="A18" s="1" t="s">
        <v>92</v>
      </c>
      <c r="B18" s="8">
        <v>13.9</v>
      </c>
      <c r="C18" s="1">
        <v>324</v>
      </c>
      <c r="D18" s="1">
        <v>4.04</v>
      </c>
      <c r="I18" s="1" t="s">
        <v>78</v>
      </c>
      <c r="J18" s="1">
        <v>5</v>
      </c>
    </row>
    <row r="19" spans="1:10" x14ac:dyDescent="0.2">
      <c r="A19" s="1" t="s">
        <v>93</v>
      </c>
      <c r="C19" s="1" t="s">
        <v>94</v>
      </c>
      <c r="D19" s="1" t="s">
        <v>95</v>
      </c>
      <c r="E19" s="1" t="s">
        <v>96</v>
      </c>
      <c r="F19" s="1" t="s">
        <v>97</v>
      </c>
      <c r="I19" s="1" t="s">
        <v>146</v>
      </c>
      <c r="J19" s="1" t="s">
        <v>147</v>
      </c>
    </row>
    <row r="20" spans="1:10" x14ac:dyDescent="0.2">
      <c r="A20" s="1" t="s">
        <v>98</v>
      </c>
      <c r="B20" s="1" t="s">
        <v>14</v>
      </c>
      <c r="C20" s="1" t="s">
        <v>15</v>
      </c>
      <c r="D20" s="1" t="s">
        <v>16</v>
      </c>
      <c r="E20" s="1" t="s">
        <v>17</v>
      </c>
      <c r="F20" s="1" t="s">
        <v>18</v>
      </c>
      <c r="I20" s="1" t="s">
        <v>78</v>
      </c>
    </row>
    <row r="21" spans="1:10" x14ac:dyDescent="0.2">
      <c r="A21" s="1" t="s">
        <v>99</v>
      </c>
      <c r="B21" s="7">
        <v>14.01</v>
      </c>
      <c r="C21" s="1" t="s">
        <v>19</v>
      </c>
      <c r="D21" s="1" t="s">
        <v>20</v>
      </c>
      <c r="E21" s="11"/>
      <c r="I21" s="1" t="s">
        <v>46</v>
      </c>
      <c r="J21" s="1" t="s">
        <v>151</v>
      </c>
    </row>
    <row r="22" spans="1:10" x14ac:dyDescent="0.2">
      <c r="A22" s="1" t="s">
        <v>102</v>
      </c>
      <c r="B22" s="1" t="s">
        <v>21</v>
      </c>
      <c r="C22" s="1" t="s">
        <v>22</v>
      </c>
      <c r="D22" s="1" t="s">
        <v>23</v>
      </c>
      <c r="I22" s="1" t="s">
        <v>78</v>
      </c>
      <c r="J22" s="1">
        <v>5</v>
      </c>
    </row>
    <row r="23" spans="1:10" x14ac:dyDescent="0.2">
      <c r="A23" s="1" t="s">
        <v>168</v>
      </c>
      <c r="B23" s="1" t="s">
        <v>166</v>
      </c>
      <c r="C23" s="1" t="s">
        <v>167</v>
      </c>
      <c r="I23" s="1" t="s">
        <v>78</v>
      </c>
      <c r="J23" s="1">
        <v>5</v>
      </c>
    </row>
    <row r="24" spans="1:10" x14ac:dyDescent="0.2">
      <c r="A24" s="1" t="s">
        <v>103</v>
      </c>
      <c r="B24" s="8">
        <v>14.12</v>
      </c>
      <c r="C24" s="1">
        <v>340</v>
      </c>
      <c r="I24" s="1" t="s">
        <v>78</v>
      </c>
      <c r="J24" s="1">
        <v>5</v>
      </c>
    </row>
    <row r="25" spans="1:10" x14ac:dyDescent="0.2">
      <c r="A25" s="1" t="s">
        <v>104</v>
      </c>
      <c r="B25" s="7">
        <v>14.01</v>
      </c>
      <c r="C25" s="1" t="s">
        <v>24</v>
      </c>
      <c r="I25" s="1" t="s">
        <v>145</v>
      </c>
      <c r="J25" s="1">
        <v>3</v>
      </c>
    </row>
    <row r="26" spans="1:10" x14ac:dyDescent="0.2">
      <c r="A26" s="1" t="s">
        <v>106</v>
      </c>
      <c r="B26" s="1" t="s">
        <v>105</v>
      </c>
      <c r="C26" s="10"/>
      <c r="E26" s="1">
        <v>1.52</v>
      </c>
      <c r="I26" s="1" t="s">
        <v>25</v>
      </c>
      <c r="J26" s="1">
        <v>3</v>
      </c>
    </row>
    <row r="27" spans="1:10" x14ac:dyDescent="0.2">
      <c r="A27" s="1" t="s">
        <v>107</v>
      </c>
      <c r="C27" s="1" t="s">
        <v>26</v>
      </c>
      <c r="D27" s="1" t="s">
        <v>27</v>
      </c>
      <c r="I27" s="1" t="s">
        <v>13</v>
      </c>
      <c r="J27" s="1" t="s">
        <v>149</v>
      </c>
    </row>
    <row r="28" spans="1:10" x14ac:dyDescent="0.2">
      <c r="A28" s="1" t="s">
        <v>306</v>
      </c>
      <c r="B28" s="8">
        <v>13.83</v>
      </c>
      <c r="C28" s="1">
        <v>313</v>
      </c>
      <c r="D28" s="1">
        <v>4.24</v>
      </c>
      <c r="I28" s="12" t="s">
        <v>78</v>
      </c>
      <c r="J28" s="1">
        <v>5</v>
      </c>
    </row>
    <row r="29" spans="1:10" x14ac:dyDescent="0.2">
      <c r="A29" s="1" t="s">
        <v>307</v>
      </c>
      <c r="B29" s="8"/>
      <c r="C29" s="1">
        <v>312</v>
      </c>
      <c r="I29" s="12" t="s">
        <v>78</v>
      </c>
      <c r="J29" s="1">
        <v>5</v>
      </c>
    </row>
    <row r="30" spans="1:10" x14ac:dyDescent="0.2">
      <c r="A30" s="1" t="s">
        <v>108</v>
      </c>
      <c r="B30" s="1" t="s">
        <v>28</v>
      </c>
      <c r="C30" s="1" t="s">
        <v>29</v>
      </c>
      <c r="D30" s="1" t="s">
        <v>30</v>
      </c>
      <c r="I30" s="12" t="s">
        <v>78</v>
      </c>
      <c r="J30" s="1">
        <v>5</v>
      </c>
    </row>
    <row r="31" spans="1:10" x14ac:dyDescent="0.2">
      <c r="A31" s="1" t="s">
        <v>109</v>
      </c>
      <c r="C31" s="1" t="s">
        <v>31</v>
      </c>
      <c r="D31" s="1" t="s">
        <v>32</v>
      </c>
      <c r="I31" s="12" t="s">
        <v>78</v>
      </c>
      <c r="J31" s="1">
        <v>5</v>
      </c>
    </row>
    <row r="32" spans="1:10" x14ac:dyDescent="0.2">
      <c r="A32" s="1" t="s">
        <v>110</v>
      </c>
      <c r="B32" s="13">
        <v>13.7</v>
      </c>
      <c r="C32" s="1">
        <v>319.60000000000002</v>
      </c>
      <c r="D32" s="1">
        <v>3.87</v>
      </c>
      <c r="I32" s="12" t="s">
        <v>78</v>
      </c>
      <c r="J32" s="1">
        <v>5</v>
      </c>
    </row>
    <row r="33" spans="1:10" x14ac:dyDescent="0.2">
      <c r="A33" s="1" t="s">
        <v>111</v>
      </c>
      <c r="B33" s="7">
        <v>14.06</v>
      </c>
      <c r="C33" s="1" t="s">
        <v>33</v>
      </c>
      <c r="D33" s="1" t="s">
        <v>34</v>
      </c>
      <c r="I33" s="1" t="s">
        <v>36</v>
      </c>
      <c r="J33" s="1" t="s">
        <v>148</v>
      </c>
    </row>
    <row r="34" spans="1:10" x14ac:dyDescent="0.2">
      <c r="A34" s="1" t="s">
        <v>112</v>
      </c>
      <c r="C34" s="1" t="s">
        <v>35</v>
      </c>
      <c r="I34" s="1" t="s">
        <v>36</v>
      </c>
      <c r="J34" s="1">
        <v>4</v>
      </c>
    </row>
    <row r="35" spans="1:10" s="11" customFormat="1" x14ac:dyDescent="0.2">
      <c r="A35" s="1" t="s">
        <v>113</v>
      </c>
      <c r="B35" s="10" t="s">
        <v>37</v>
      </c>
      <c r="C35" s="1" t="s">
        <v>38</v>
      </c>
      <c r="D35" s="1" t="s">
        <v>39</v>
      </c>
      <c r="I35" s="1" t="s">
        <v>145</v>
      </c>
      <c r="J35" s="1">
        <v>3</v>
      </c>
    </row>
    <row r="36" spans="1:10" x14ac:dyDescent="0.2">
      <c r="A36" s="1" t="s">
        <v>114</v>
      </c>
      <c r="B36" s="14" t="s">
        <v>76</v>
      </c>
      <c r="C36" s="1" t="s">
        <v>40</v>
      </c>
      <c r="D36" s="10">
        <v>5.3</v>
      </c>
      <c r="I36" s="1" t="s">
        <v>145</v>
      </c>
      <c r="J36" s="1">
        <v>3</v>
      </c>
    </row>
    <row r="37" spans="1:10" s="11" customFormat="1" x14ac:dyDescent="0.2">
      <c r="A37" s="1" t="s">
        <v>308</v>
      </c>
      <c r="B37" s="7">
        <v>13.94</v>
      </c>
      <c r="C37" s="1" t="s">
        <v>43</v>
      </c>
      <c r="D37" s="1" t="s">
        <v>44</v>
      </c>
      <c r="E37" s="10">
        <v>1.35</v>
      </c>
      <c r="F37" s="1" t="s">
        <v>45</v>
      </c>
      <c r="I37" s="1" t="s">
        <v>46</v>
      </c>
      <c r="J37" s="1">
        <v>2</v>
      </c>
    </row>
    <row r="38" spans="1:10" x14ac:dyDescent="0.2">
      <c r="A38" s="1" t="s">
        <v>309</v>
      </c>
      <c r="B38" s="8">
        <v>14.03</v>
      </c>
      <c r="C38" s="1" t="s">
        <v>41</v>
      </c>
      <c r="D38" s="1" t="s">
        <v>42</v>
      </c>
      <c r="I38" s="1" t="s">
        <v>78</v>
      </c>
    </row>
    <row r="39" spans="1:10" x14ac:dyDescent="0.2">
      <c r="A39" s="1" t="s">
        <v>115</v>
      </c>
      <c r="B39" s="7">
        <v>14.01</v>
      </c>
      <c r="C39" s="10">
        <v>306</v>
      </c>
      <c r="D39" s="1">
        <v>5.4</v>
      </c>
      <c r="E39" s="10">
        <v>1.38</v>
      </c>
      <c r="F39" s="1">
        <v>3.2</v>
      </c>
      <c r="I39" s="1" t="s">
        <v>46</v>
      </c>
      <c r="J39" s="1" t="s">
        <v>152</v>
      </c>
    </row>
    <row r="40" spans="1:10" x14ac:dyDescent="0.2">
      <c r="A40" s="1" t="s">
        <v>116</v>
      </c>
      <c r="E40" s="1">
        <v>0.9</v>
      </c>
      <c r="I40" s="1" t="s">
        <v>46</v>
      </c>
      <c r="J40" s="1" t="s">
        <v>147</v>
      </c>
    </row>
    <row r="41" spans="1:10" x14ac:dyDescent="0.2">
      <c r="A41" s="1" t="s">
        <v>117</v>
      </c>
      <c r="B41" s="15" t="s">
        <v>118</v>
      </c>
      <c r="C41" s="1" t="s">
        <v>47</v>
      </c>
      <c r="D41" s="1" t="s">
        <v>48</v>
      </c>
      <c r="E41" s="1" t="s">
        <v>49</v>
      </c>
      <c r="I41" s="1" t="s">
        <v>36</v>
      </c>
      <c r="J41" s="1" t="s">
        <v>148</v>
      </c>
    </row>
    <row r="42" spans="1:10" x14ac:dyDescent="0.2">
      <c r="A42" s="1" t="s">
        <v>119</v>
      </c>
      <c r="B42" s="10" t="s">
        <v>50</v>
      </c>
      <c r="C42" s="1" t="s">
        <v>51</v>
      </c>
      <c r="D42" s="1" t="s">
        <v>52</v>
      </c>
      <c r="E42" s="1" t="s">
        <v>53</v>
      </c>
      <c r="F42" s="1" t="s">
        <v>54</v>
      </c>
      <c r="G42" s="1" t="s">
        <v>55</v>
      </c>
      <c r="I42" s="1" t="s">
        <v>145</v>
      </c>
      <c r="J42" s="1">
        <v>3</v>
      </c>
    </row>
    <row r="43" spans="1:10" x14ac:dyDescent="0.2">
      <c r="A43" s="1" t="s">
        <v>120</v>
      </c>
      <c r="B43" s="15" t="s">
        <v>121</v>
      </c>
      <c r="C43" s="1" t="s">
        <v>56</v>
      </c>
      <c r="D43" s="10" t="s">
        <v>57</v>
      </c>
      <c r="I43" s="1" t="s">
        <v>145</v>
      </c>
      <c r="J43" s="1">
        <v>3</v>
      </c>
    </row>
    <row r="44" spans="1:10" x14ac:dyDescent="0.2">
      <c r="A44" s="1" t="s">
        <v>122</v>
      </c>
      <c r="B44" s="10">
        <v>13.97</v>
      </c>
      <c r="C44" s="1" t="s">
        <v>58</v>
      </c>
      <c r="D44" s="1" t="s">
        <v>59</v>
      </c>
      <c r="E44" s="1">
        <v>1.35</v>
      </c>
      <c r="F44" s="10">
        <v>1</v>
      </c>
      <c r="I44" s="1" t="s">
        <v>146</v>
      </c>
      <c r="J44" s="1" t="s">
        <v>153</v>
      </c>
    </row>
    <row r="45" spans="1:10" x14ac:dyDescent="0.2">
      <c r="A45" s="1" t="s">
        <v>123</v>
      </c>
      <c r="B45" s="8">
        <v>14.31</v>
      </c>
      <c r="C45" s="1">
        <v>288</v>
      </c>
      <c r="D45" s="1">
        <v>3.14</v>
      </c>
      <c r="I45" s="1" t="s">
        <v>78</v>
      </c>
      <c r="J45" s="1">
        <v>5</v>
      </c>
    </row>
    <row r="46" spans="1:10" x14ac:dyDescent="0.2">
      <c r="A46" s="1" t="s">
        <v>124</v>
      </c>
      <c r="B46" s="10">
        <v>13.97</v>
      </c>
      <c r="C46" s="10">
        <v>312.89999999999998</v>
      </c>
      <c r="D46" s="10">
        <v>4.8</v>
      </c>
      <c r="E46" s="1">
        <v>1.55</v>
      </c>
      <c r="F46" s="1">
        <v>2.9</v>
      </c>
      <c r="G46" s="10">
        <v>1109</v>
      </c>
      <c r="H46" s="10"/>
      <c r="I46" s="1" t="s">
        <v>145</v>
      </c>
    </row>
    <row r="47" spans="1:10" x14ac:dyDescent="0.2">
      <c r="A47" s="1" t="s">
        <v>125</v>
      </c>
      <c r="B47" s="15" t="s">
        <v>60</v>
      </c>
      <c r="C47" s="1" t="s">
        <v>61</v>
      </c>
      <c r="D47" s="1" t="s">
        <v>62</v>
      </c>
      <c r="I47" s="1" t="s">
        <v>145</v>
      </c>
      <c r="J47" s="1">
        <v>3</v>
      </c>
    </row>
    <row r="48" spans="1:10" x14ac:dyDescent="0.2">
      <c r="A48" s="1" t="s">
        <v>126</v>
      </c>
      <c r="C48" s="1" t="s">
        <v>63</v>
      </c>
      <c r="D48" s="1" t="s">
        <v>64</v>
      </c>
      <c r="I48" s="1" t="s">
        <v>145</v>
      </c>
    </row>
    <row r="49" spans="1:10" x14ac:dyDescent="0.2">
      <c r="A49" s="1" t="s">
        <v>127</v>
      </c>
      <c r="B49" s="8">
        <v>13.88</v>
      </c>
      <c r="C49" s="1">
        <v>328</v>
      </c>
      <c r="D49" s="1">
        <v>4</v>
      </c>
      <c r="I49" s="1" t="s">
        <v>78</v>
      </c>
      <c r="J49" s="1">
        <v>5</v>
      </c>
    </row>
    <row r="50" spans="1:10" x14ac:dyDescent="0.2">
      <c r="A50" s="1" t="s">
        <v>128</v>
      </c>
      <c r="C50" s="10">
        <v>304</v>
      </c>
      <c r="D50" s="1" t="s">
        <v>65</v>
      </c>
      <c r="I50" s="1" t="s">
        <v>145</v>
      </c>
    </row>
    <row r="51" spans="1:10" x14ac:dyDescent="0.2">
      <c r="A51" s="1" t="s">
        <v>131</v>
      </c>
      <c r="B51" s="1" t="s">
        <v>130</v>
      </c>
      <c r="C51" s="1" t="s">
        <v>129</v>
      </c>
      <c r="D51" s="10">
        <v>4</v>
      </c>
      <c r="I51" s="1" t="s">
        <v>145</v>
      </c>
      <c r="J51" s="1">
        <v>8</v>
      </c>
    </row>
    <row r="52" spans="1:10" x14ac:dyDescent="0.2">
      <c r="A52" s="1" t="s">
        <v>132</v>
      </c>
      <c r="B52" s="8">
        <v>14.01</v>
      </c>
      <c r="C52" s="1" t="s">
        <v>143</v>
      </c>
      <c r="D52" s="1" t="s">
        <v>66</v>
      </c>
      <c r="I52" s="1" t="s">
        <v>78</v>
      </c>
      <c r="J52" s="1">
        <v>5</v>
      </c>
    </row>
    <row r="53" spans="1:10" x14ac:dyDescent="0.2">
      <c r="A53" s="1" t="s">
        <v>134</v>
      </c>
      <c r="B53" s="1" t="s">
        <v>133</v>
      </c>
      <c r="C53" s="1" t="s">
        <v>61</v>
      </c>
      <c r="D53" s="10">
        <v>6</v>
      </c>
      <c r="E53" s="16"/>
      <c r="I53" s="1" t="s">
        <v>145</v>
      </c>
    </row>
    <row r="54" spans="1:10" x14ac:dyDescent="0.2">
      <c r="A54" s="1" t="s">
        <v>135</v>
      </c>
      <c r="B54" s="8">
        <v>14.3</v>
      </c>
      <c r="C54" s="1">
        <v>286</v>
      </c>
      <c r="D54" s="1">
        <v>3.72</v>
      </c>
      <c r="I54" s="1" t="s">
        <v>78</v>
      </c>
      <c r="J54" s="1">
        <v>5</v>
      </c>
    </row>
    <row r="55" spans="1:10" x14ac:dyDescent="0.2">
      <c r="A55" s="1" t="s">
        <v>136</v>
      </c>
      <c r="B55" s="8"/>
      <c r="C55" s="1" t="s">
        <v>67</v>
      </c>
      <c r="D55" s="1" t="s">
        <v>68</v>
      </c>
      <c r="I55" s="1" t="s">
        <v>78</v>
      </c>
      <c r="J55" s="1">
        <v>5</v>
      </c>
    </row>
    <row r="56" spans="1:10" x14ac:dyDescent="0.2">
      <c r="A56" s="1" t="s">
        <v>137</v>
      </c>
      <c r="B56" s="8">
        <v>15.1</v>
      </c>
      <c r="C56" s="1">
        <v>311</v>
      </c>
      <c r="I56" s="1" t="s">
        <v>78</v>
      </c>
      <c r="J56" s="1">
        <v>5</v>
      </c>
    </row>
    <row r="57" spans="1:10" x14ac:dyDescent="0.2">
      <c r="A57" s="1" t="s">
        <v>138</v>
      </c>
      <c r="B57" s="7">
        <v>14.02</v>
      </c>
      <c r="C57" s="1" t="s">
        <v>40</v>
      </c>
      <c r="D57" s="1" t="s">
        <v>69</v>
      </c>
      <c r="E57" s="1" t="s">
        <v>70</v>
      </c>
      <c r="F57" s="1" t="s">
        <v>71</v>
      </c>
      <c r="G57" s="1" t="s">
        <v>72</v>
      </c>
      <c r="I57" s="1" t="s">
        <v>145</v>
      </c>
    </row>
    <row r="58" spans="1:10" x14ac:dyDescent="0.2">
      <c r="A58" s="1" t="s">
        <v>139</v>
      </c>
      <c r="B58" s="10">
        <v>14.01</v>
      </c>
      <c r="C58" s="1" t="s">
        <v>73</v>
      </c>
      <c r="I58" s="1" t="s">
        <v>13</v>
      </c>
      <c r="J58" s="1" t="s">
        <v>150</v>
      </c>
    </row>
    <row r="59" spans="1:10" x14ac:dyDescent="0.2">
      <c r="A59" s="1" t="s">
        <v>140</v>
      </c>
      <c r="B59" s="7">
        <v>14.03</v>
      </c>
      <c r="C59" s="1" t="s">
        <v>77</v>
      </c>
      <c r="D59" s="10">
        <v>6</v>
      </c>
      <c r="I59" s="1" t="s">
        <v>145</v>
      </c>
      <c r="J59" s="1">
        <v>3</v>
      </c>
    </row>
    <row r="60" spans="1:10" x14ac:dyDescent="0.2">
      <c r="A60" s="1" t="s">
        <v>141</v>
      </c>
      <c r="C60" s="1" t="s">
        <v>74</v>
      </c>
      <c r="D60" s="1" t="s">
        <v>142</v>
      </c>
      <c r="E60" s="10">
        <v>1.66</v>
      </c>
      <c r="F60" s="10">
        <v>2.9</v>
      </c>
      <c r="G60" s="10">
        <v>1130</v>
      </c>
      <c r="H60" s="10"/>
      <c r="I60" s="1" t="s">
        <v>145</v>
      </c>
      <c r="J60" s="1">
        <v>9</v>
      </c>
    </row>
    <row r="61" spans="1:10" x14ac:dyDescent="0.2">
      <c r="A61" s="1" t="s">
        <v>169</v>
      </c>
      <c r="C61" s="1" t="s">
        <v>170</v>
      </c>
      <c r="E61" s="10"/>
      <c r="F61" s="10"/>
      <c r="G61" s="10"/>
      <c r="H61" s="10"/>
      <c r="I61" s="1" t="s">
        <v>78</v>
      </c>
      <c r="J61" s="1">
        <v>6</v>
      </c>
    </row>
    <row r="62" spans="1:10" x14ac:dyDescent="0.2">
      <c r="A62" s="17" t="s">
        <v>144</v>
      </c>
      <c r="B62" s="17"/>
      <c r="C62" s="17" t="s">
        <v>75</v>
      </c>
      <c r="D62" s="17"/>
      <c r="E62" s="17"/>
      <c r="F62" s="17"/>
      <c r="G62" s="17"/>
      <c r="H62" s="17"/>
      <c r="I62" s="17" t="s">
        <v>36</v>
      </c>
      <c r="J62" s="17" t="s">
        <v>149</v>
      </c>
    </row>
    <row r="64" spans="1:10" x14ac:dyDescent="0.2">
      <c r="A64" s="1" t="s">
        <v>154</v>
      </c>
    </row>
    <row r="65" spans="1:8" x14ac:dyDescent="0.2">
      <c r="A65" s="1" t="s">
        <v>155</v>
      </c>
    </row>
    <row r="66" spans="1:8" x14ac:dyDescent="0.2">
      <c r="A66" s="1" t="s">
        <v>156</v>
      </c>
      <c r="B66" s="10"/>
      <c r="D66" s="10"/>
      <c r="F66" s="10"/>
      <c r="G66" s="10"/>
      <c r="H66" s="10"/>
    </row>
    <row r="67" spans="1:8" x14ac:dyDescent="0.2">
      <c r="A67" s="1" t="s">
        <v>157</v>
      </c>
      <c r="B67" s="10"/>
      <c r="F67" s="10"/>
      <c r="G67" s="10"/>
      <c r="H67" s="10"/>
    </row>
    <row r="68" spans="1:8" x14ac:dyDescent="0.2">
      <c r="A68" s="1" t="s">
        <v>165</v>
      </c>
    </row>
    <row r="69" spans="1:8" x14ac:dyDescent="0.2">
      <c r="A69" s="1" t="s">
        <v>158</v>
      </c>
    </row>
    <row r="70" spans="1:8" x14ac:dyDescent="0.2">
      <c r="A70" s="1" t="s">
        <v>159</v>
      </c>
    </row>
    <row r="71" spans="1:8" x14ac:dyDescent="0.2">
      <c r="A71" s="1" t="s">
        <v>160</v>
      </c>
    </row>
    <row r="72" spans="1:8" ht="18" x14ac:dyDescent="0.25">
      <c r="A72" s="1" t="s">
        <v>314</v>
      </c>
    </row>
  </sheetData>
  <mergeCells count="1">
    <mergeCell ref="A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8"/>
  <sheetViews>
    <sheetView workbookViewId="0"/>
  </sheetViews>
  <sheetFormatPr baseColWidth="10" defaultRowHeight="16" x14ac:dyDescent="0.2"/>
  <cols>
    <col min="1" max="7" width="10.7109375" style="12"/>
    <col min="8" max="8" width="11.7109375" style="12" customWidth="1"/>
    <col min="9" max="16384" width="10.7109375" style="12"/>
  </cols>
  <sheetData>
    <row r="1" spans="1:21" x14ac:dyDescent="0.2">
      <c r="A1" s="42" t="s">
        <v>347</v>
      </c>
    </row>
    <row r="2" spans="1:21" x14ac:dyDescent="0.2">
      <c r="A2" s="42" t="s">
        <v>348</v>
      </c>
    </row>
    <row r="3" spans="1:21" ht="18" x14ac:dyDescent="0.25">
      <c r="A3" s="1" t="s">
        <v>330</v>
      </c>
    </row>
    <row r="5" spans="1:21" s="18" customFormat="1" ht="18" x14ac:dyDescent="0.25">
      <c r="A5" s="23" t="s">
        <v>171</v>
      </c>
      <c r="B5" s="23" t="s">
        <v>315</v>
      </c>
      <c r="C5" s="23" t="s">
        <v>343</v>
      </c>
      <c r="D5" s="23" t="s">
        <v>328</v>
      </c>
      <c r="E5" s="23" t="s">
        <v>322</v>
      </c>
      <c r="F5" s="28" t="s">
        <v>329</v>
      </c>
      <c r="G5" s="23" t="s">
        <v>322</v>
      </c>
      <c r="H5" s="23" t="s">
        <v>316</v>
      </c>
      <c r="I5" s="23" t="s">
        <v>305</v>
      </c>
      <c r="J5" s="23" t="s">
        <v>320</v>
      </c>
      <c r="K5" s="23" t="s">
        <v>305</v>
      </c>
      <c r="L5" s="23" t="s">
        <v>321</v>
      </c>
      <c r="M5" s="23" t="s">
        <v>319</v>
      </c>
      <c r="N5" s="23" t="s">
        <v>317</v>
      </c>
      <c r="O5" s="23" t="s">
        <v>319</v>
      </c>
      <c r="P5" s="23" t="s">
        <v>323</v>
      </c>
      <c r="Q5" s="23" t="s">
        <v>319</v>
      </c>
      <c r="R5" s="23" t="s">
        <v>324</v>
      </c>
      <c r="S5" s="23" t="s">
        <v>319</v>
      </c>
      <c r="T5" s="23" t="s">
        <v>325</v>
      </c>
      <c r="U5" s="23" t="s">
        <v>319</v>
      </c>
    </row>
    <row r="6" spans="1:21" x14ac:dyDescent="0.2">
      <c r="A6" s="12" t="s">
        <v>172</v>
      </c>
      <c r="B6" s="12" t="s">
        <v>304</v>
      </c>
      <c r="C6" s="12" t="s">
        <v>344</v>
      </c>
      <c r="D6" s="21">
        <v>22.039597186594008</v>
      </c>
      <c r="E6" s="21">
        <v>1.3747283927090677</v>
      </c>
      <c r="F6" s="30">
        <v>18.818432848335561</v>
      </c>
      <c r="G6" s="30">
        <v>0.8252108724159436</v>
      </c>
      <c r="H6" s="19">
        <v>1672.4</v>
      </c>
      <c r="I6" s="19">
        <v>108.76929713848482</v>
      </c>
      <c r="J6" s="19">
        <v>1360</v>
      </c>
      <c r="K6" s="19">
        <v>355</v>
      </c>
      <c r="L6" s="20">
        <v>3.4923722436939744</v>
      </c>
      <c r="M6" s="20">
        <v>3.0507686146787104E-3</v>
      </c>
      <c r="N6" s="20">
        <v>3.8860818829731785</v>
      </c>
      <c r="O6" s="20">
        <v>2.6818039474023797E-4</v>
      </c>
      <c r="P6" s="20">
        <v>4.1210544822723598</v>
      </c>
      <c r="Q6" s="20">
        <v>2.7281977906233098E-3</v>
      </c>
      <c r="R6" s="20"/>
      <c r="S6" s="20"/>
      <c r="T6" s="20">
        <v>2.6476334584764598</v>
      </c>
      <c r="U6" s="20">
        <v>4.5649095250511898E-3</v>
      </c>
    </row>
    <row r="7" spans="1:21" x14ac:dyDescent="0.2">
      <c r="A7" s="12" t="s">
        <v>173</v>
      </c>
      <c r="B7" s="12" t="s">
        <v>304</v>
      </c>
      <c r="C7" s="12" t="s">
        <v>344</v>
      </c>
      <c r="D7" s="21">
        <v>21.804623447527742</v>
      </c>
      <c r="E7" s="21">
        <v>1.6189622013841736</v>
      </c>
      <c r="F7" s="30">
        <v>17.983353849895487</v>
      </c>
      <c r="G7" s="30">
        <v>0.86695063437645847</v>
      </c>
      <c r="H7" s="19">
        <v>1946.9099999999999</v>
      </c>
      <c r="I7" s="19">
        <v>113.16442948205942</v>
      </c>
      <c r="J7" s="19">
        <v>1572.25</v>
      </c>
      <c r="K7" s="19">
        <v>425.75</v>
      </c>
      <c r="L7" s="20">
        <v>3.4997408331416775</v>
      </c>
      <c r="M7" s="20">
        <v>3.2018915286204561E-3</v>
      </c>
      <c r="N7" s="20">
        <v>3.8979919453287049</v>
      </c>
      <c r="O7" s="20">
        <v>6.6905110225978759E-4</v>
      </c>
      <c r="P7" s="20">
        <v>4.1237876460381502</v>
      </c>
      <c r="Q7" s="20">
        <v>1.4743399220447399E-3</v>
      </c>
      <c r="R7" s="20"/>
      <c r="S7" s="20"/>
      <c r="T7" s="20">
        <v>2.64760292807303</v>
      </c>
      <c r="U7" s="20">
        <v>1.70852981546307E-3</v>
      </c>
    </row>
    <row r="8" spans="1:21" x14ac:dyDescent="0.2">
      <c r="A8" s="12" t="s">
        <v>174</v>
      </c>
      <c r="B8" s="12" t="s">
        <v>304</v>
      </c>
      <c r="C8" s="12" t="s">
        <v>344</v>
      </c>
      <c r="D8" s="21">
        <v>22.127057556550323</v>
      </c>
      <c r="E8" s="21">
        <v>1.4838322655741352</v>
      </c>
      <c r="F8" s="30">
        <v>18.056337396793634</v>
      </c>
      <c r="G8" s="30">
        <v>0.91603879157901447</v>
      </c>
      <c r="H8" s="19">
        <v>1850.395</v>
      </c>
      <c r="I8" s="19">
        <v>113.6412822217349</v>
      </c>
      <c r="J8" s="19">
        <v>1497.625</v>
      </c>
      <c r="K8" s="19">
        <v>400.875</v>
      </c>
      <c r="L8" s="20">
        <v>3.4942637343974847</v>
      </c>
      <c r="M8" s="20">
        <v>2.1260669620616099E-3</v>
      </c>
      <c r="N8" s="20">
        <v>3.8946609071822733</v>
      </c>
      <c r="O8" s="20">
        <v>1.3421235389748886E-3</v>
      </c>
      <c r="P8" s="20">
        <v>4.1252075777296797</v>
      </c>
      <c r="Q8" s="20">
        <v>2.0049782328024901E-3</v>
      </c>
      <c r="R8" s="20"/>
      <c r="S8" s="20"/>
      <c r="T8" s="20">
        <v>2.6477349047524901</v>
      </c>
      <c r="U8" s="20">
        <v>2.2800567194898201E-3</v>
      </c>
    </row>
    <row r="9" spans="1:21" x14ac:dyDescent="0.2">
      <c r="A9" s="12" t="s">
        <v>175</v>
      </c>
      <c r="B9" s="12" t="s">
        <v>304</v>
      </c>
      <c r="C9" s="12" t="s">
        <v>344</v>
      </c>
      <c r="D9" s="21">
        <v>21.94236203115981</v>
      </c>
      <c r="E9" s="21">
        <v>1.4012758513963761</v>
      </c>
      <c r="F9" s="30">
        <v>19.486753985727407</v>
      </c>
      <c r="G9" s="30">
        <v>1.4777291553509204</v>
      </c>
      <c r="H9" s="19">
        <v>1756.79</v>
      </c>
      <c r="I9" s="19">
        <v>110.76526576504027</v>
      </c>
      <c r="J9" s="19">
        <v>1425.25</v>
      </c>
      <c r="K9" s="19">
        <v>376.75</v>
      </c>
      <c r="L9" s="20">
        <v>3.4949150530469684</v>
      </c>
      <c r="M9" s="20">
        <v>2.1774061695733825E-3</v>
      </c>
      <c r="N9" s="20">
        <v>3.8859611552133098</v>
      </c>
      <c r="O9" s="20">
        <v>4.8746708190238247E-3</v>
      </c>
      <c r="P9" s="20">
        <v>4.1195667431306804</v>
      </c>
      <c r="Q9" s="20">
        <v>5.4535671270976803E-4</v>
      </c>
      <c r="R9" s="20"/>
      <c r="S9" s="20"/>
      <c r="T9" s="20">
        <v>2.6472640485683301</v>
      </c>
      <c r="U9" s="20">
        <v>6.2789791339523204E-4</v>
      </c>
    </row>
    <row r="10" spans="1:21" x14ac:dyDescent="0.2">
      <c r="A10" s="12" t="s">
        <v>176</v>
      </c>
      <c r="B10" s="12" t="s">
        <v>304</v>
      </c>
      <c r="C10" s="12" t="s">
        <v>344</v>
      </c>
      <c r="D10" s="21">
        <v>21.472181570637478</v>
      </c>
      <c r="E10" s="21">
        <v>1.2945648062697397</v>
      </c>
      <c r="F10" s="30">
        <v>18.891915028329798</v>
      </c>
      <c r="G10" s="30">
        <v>0.93982548992326742</v>
      </c>
      <c r="H10" s="19">
        <v>1603.0450000000001</v>
      </c>
      <c r="I10" s="19">
        <v>108.98099387049101</v>
      </c>
      <c r="J10" s="19">
        <v>1306.375</v>
      </c>
      <c r="K10" s="19">
        <v>337.125</v>
      </c>
      <c r="L10" s="20">
        <v>3.497991084979049</v>
      </c>
      <c r="M10" s="20">
        <v>2.7803508940213158E-3</v>
      </c>
      <c r="N10" s="20">
        <v>3.8836934301547772</v>
      </c>
      <c r="O10" s="20">
        <v>1.7916130657140089E-3</v>
      </c>
      <c r="P10" s="20">
        <v>4.1161712585263102</v>
      </c>
      <c r="Q10" s="20">
        <v>3.2954403947044799E-4</v>
      </c>
      <c r="R10" s="20"/>
      <c r="S10" s="20"/>
      <c r="T10" s="20">
        <v>2.6459422914760999</v>
      </c>
      <c r="U10" s="20">
        <v>4.5770520140294601E-4</v>
      </c>
    </row>
    <row r="11" spans="1:21" x14ac:dyDescent="0.2">
      <c r="A11" s="12" t="s">
        <v>177</v>
      </c>
      <c r="B11" s="12" t="s">
        <v>304</v>
      </c>
      <c r="C11" s="12" t="s">
        <v>344</v>
      </c>
      <c r="D11" s="21">
        <v>21.337920633764888</v>
      </c>
      <c r="E11" s="21">
        <v>1.1776557068135236</v>
      </c>
      <c r="F11" s="30">
        <v>18.832526810180571</v>
      </c>
      <c r="G11" s="30">
        <v>0.86855601650095937</v>
      </c>
      <c r="H11" s="19">
        <v>1515.7449999999999</v>
      </c>
      <c r="I11" s="19">
        <v>108.15585987361018</v>
      </c>
      <c r="J11" s="19">
        <v>1238.875</v>
      </c>
      <c r="K11" s="19">
        <v>314.625</v>
      </c>
      <c r="L11" s="20">
        <v>3.4981504111898163</v>
      </c>
      <c r="M11" s="20">
        <v>2.0403242449586363E-3</v>
      </c>
      <c r="N11" s="20">
        <v>3.8813115343755746</v>
      </c>
      <c r="O11" s="20">
        <v>1.1387627908025502E-3</v>
      </c>
      <c r="P11" s="20">
        <v>4.1141812938271496</v>
      </c>
      <c r="Q11" s="20">
        <v>5.2048655413171904E-4</v>
      </c>
      <c r="R11" s="20"/>
      <c r="S11" s="20"/>
      <c r="T11" s="20">
        <v>2.64641271568133</v>
      </c>
      <c r="U11" s="20">
        <v>7.2333410724585495E-4</v>
      </c>
    </row>
    <row r="12" spans="1:21" x14ac:dyDescent="0.2">
      <c r="A12" s="12" t="s">
        <v>178</v>
      </c>
      <c r="B12" s="12" t="s">
        <v>304</v>
      </c>
      <c r="C12" s="12" t="s">
        <v>344</v>
      </c>
      <c r="D12" s="21">
        <v>21.165109969389047</v>
      </c>
      <c r="E12" s="21">
        <v>1.0584471942846041</v>
      </c>
      <c r="F12" s="30">
        <v>18.92594443363631</v>
      </c>
      <c r="G12" s="30">
        <v>0.88501125194139407</v>
      </c>
      <c r="H12" s="19">
        <v>1403.71</v>
      </c>
      <c r="I12" s="19">
        <v>110.16716434582493</v>
      </c>
      <c r="J12" s="19">
        <v>1152.25</v>
      </c>
      <c r="K12" s="19">
        <v>285.75</v>
      </c>
      <c r="L12" s="20">
        <v>3.4983627327897766</v>
      </c>
      <c r="M12" s="20">
        <v>1.6304807159580803E-3</v>
      </c>
      <c r="N12" s="20">
        <v>3.8776196706991328</v>
      </c>
      <c r="O12" s="20">
        <v>1.1375618460765888E-3</v>
      </c>
      <c r="P12" s="20">
        <v>4.1105999770630701</v>
      </c>
      <c r="Q12" s="20">
        <v>5.5394773018507099E-4</v>
      </c>
      <c r="R12" s="20"/>
      <c r="S12" s="20"/>
      <c r="T12" s="20">
        <v>2.6439748892915298</v>
      </c>
      <c r="U12" s="20">
        <v>7.6980104177812097E-4</v>
      </c>
    </row>
    <row r="13" spans="1:21" x14ac:dyDescent="0.2">
      <c r="A13" s="12" t="s">
        <v>179</v>
      </c>
      <c r="B13" s="12" t="s">
        <v>304</v>
      </c>
      <c r="C13" s="12" t="s">
        <v>344</v>
      </c>
      <c r="D13" s="21">
        <v>21.293874679363437</v>
      </c>
      <c r="E13" s="21">
        <v>0.95124647787596606</v>
      </c>
      <c r="F13" s="30">
        <v>19.165773029060624</v>
      </c>
      <c r="G13" s="30">
        <v>0.85360715740232218</v>
      </c>
      <c r="H13" s="19">
        <v>1298.4650000000001</v>
      </c>
      <c r="I13" s="19">
        <v>106.88976202143964</v>
      </c>
      <c r="J13" s="19">
        <v>1070.875</v>
      </c>
      <c r="K13" s="19">
        <v>258.625</v>
      </c>
      <c r="L13" s="20">
        <v>3.495074170841328</v>
      </c>
      <c r="M13" s="20">
        <v>1.3233450114136255E-3</v>
      </c>
      <c r="N13" s="20">
        <v>3.8736078752284691</v>
      </c>
      <c r="O13" s="20">
        <v>1.0156869695745778E-3</v>
      </c>
      <c r="P13" s="20">
        <v>4.1098233189453097</v>
      </c>
      <c r="Q13" s="20">
        <v>6.2540150360279004E-4</v>
      </c>
      <c r="R13" s="20"/>
      <c r="S13" s="20"/>
      <c r="T13" s="20">
        <v>2.6432889716917201</v>
      </c>
      <c r="U13" s="20">
        <v>8.6904294660459505E-4</v>
      </c>
    </row>
    <row r="14" spans="1:21" x14ac:dyDescent="0.2">
      <c r="A14" s="12" t="s">
        <v>180</v>
      </c>
      <c r="B14" s="12" t="s">
        <v>304</v>
      </c>
      <c r="C14" s="12" t="s">
        <v>344</v>
      </c>
      <c r="D14" s="21">
        <v>21.329767832294937</v>
      </c>
      <c r="E14" s="21">
        <v>0.89610860402349946</v>
      </c>
      <c r="F14" s="30">
        <v>18.957723004473294</v>
      </c>
      <c r="G14" s="30">
        <v>0.96362342463513606</v>
      </c>
      <c r="H14" s="19">
        <v>1226.1999999999998</v>
      </c>
      <c r="I14" s="19">
        <v>107.02541754181574</v>
      </c>
      <c r="J14" s="19">
        <v>1015</v>
      </c>
      <c r="K14" s="19">
        <v>240</v>
      </c>
      <c r="L14" s="20">
        <v>3.4934604065557884</v>
      </c>
      <c r="M14" s="20">
        <v>1.5431255591398577E-3</v>
      </c>
      <c r="N14" s="20">
        <v>3.8723040110882989</v>
      </c>
      <c r="O14" s="20">
        <v>1.977368441874829E-3</v>
      </c>
      <c r="P14" s="20">
        <v>4.1086893044494301</v>
      </c>
      <c r="Q14" s="20">
        <v>4.54037547539255E-4</v>
      </c>
      <c r="R14" s="20"/>
      <c r="S14" s="20"/>
      <c r="T14" s="20">
        <v>2.6427072691646001</v>
      </c>
      <c r="U14" s="20">
        <v>6.3095123124905803E-4</v>
      </c>
    </row>
    <row r="15" spans="1:21" x14ac:dyDescent="0.2">
      <c r="A15" s="12" t="s">
        <v>181</v>
      </c>
      <c r="B15" s="12" t="s">
        <v>304</v>
      </c>
      <c r="C15" s="12" t="s">
        <v>345</v>
      </c>
      <c r="D15" s="21">
        <v>34.246392442372546</v>
      </c>
      <c r="E15" s="21">
        <v>1.3723288077211795</v>
      </c>
      <c r="F15" s="30">
        <v>34.718556991315509</v>
      </c>
      <c r="G15" s="30">
        <v>0.97290353626425863</v>
      </c>
      <c r="H15" s="19">
        <v>1613.7149999999999</v>
      </c>
      <c r="I15" s="19">
        <v>120.96969134870106</v>
      </c>
      <c r="J15" s="19">
        <v>1314.625</v>
      </c>
      <c r="K15" s="19">
        <v>339.875</v>
      </c>
      <c r="L15" s="20">
        <v>3.3741905661428722</v>
      </c>
      <c r="M15" s="20">
        <v>2.5094359424225683E-3</v>
      </c>
      <c r="N15" s="20">
        <v>3.8276437791878308</v>
      </c>
      <c r="O15" s="20">
        <v>8.5677279925806056E-4</v>
      </c>
      <c r="P15" s="20">
        <v>4.0677845557316497</v>
      </c>
      <c r="Q15" s="20">
        <v>1.4372021847978899E-3</v>
      </c>
      <c r="R15" s="20"/>
      <c r="S15" s="20"/>
      <c r="T15" s="20">
        <v>2.6269569464134501</v>
      </c>
      <c r="U15" s="20">
        <v>1.3865347989866601E-3</v>
      </c>
    </row>
    <row r="16" spans="1:21" x14ac:dyDescent="0.2">
      <c r="A16" s="12" t="s">
        <v>182</v>
      </c>
      <c r="B16" s="12" t="s">
        <v>304</v>
      </c>
      <c r="C16" s="12" t="s">
        <v>345</v>
      </c>
      <c r="D16" s="21">
        <v>34.241871250163719</v>
      </c>
      <c r="E16" s="21">
        <v>1.2165485676022689</v>
      </c>
      <c r="F16" s="30">
        <v>33.76717444033082</v>
      </c>
      <c r="G16" s="30">
        <v>0.83576458754710647</v>
      </c>
      <c r="H16" s="19">
        <v>1478.4</v>
      </c>
      <c r="I16" s="19">
        <v>106.95587875381138</v>
      </c>
      <c r="J16" s="19">
        <v>1210</v>
      </c>
      <c r="K16" s="19">
        <v>305</v>
      </c>
      <c r="L16" s="20">
        <v>3.3727441749351383</v>
      </c>
      <c r="M16" s="20">
        <v>2.1213902534538104E-3</v>
      </c>
      <c r="N16" s="20">
        <v>3.827340049605108</v>
      </c>
      <c r="O16" s="20">
        <v>3.8927230449914483E-4</v>
      </c>
      <c r="P16" s="20">
        <v>4.0635981223123698</v>
      </c>
      <c r="Q16" s="20">
        <v>1.0641867979397199E-3</v>
      </c>
      <c r="R16" s="20"/>
      <c r="S16" s="20"/>
      <c r="T16" s="20">
        <v>2.6285451857929401</v>
      </c>
      <c r="U16" s="20">
        <v>1.02836941298423E-3</v>
      </c>
    </row>
    <row r="17" spans="1:21" x14ac:dyDescent="0.2">
      <c r="A17" s="12" t="s">
        <v>183</v>
      </c>
      <c r="B17" s="12" t="s">
        <v>304</v>
      </c>
      <c r="C17" s="12" t="s">
        <v>344</v>
      </c>
      <c r="D17" s="21">
        <v>36.266665501763462</v>
      </c>
      <c r="E17" s="21">
        <v>1.5335178318257723</v>
      </c>
      <c r="F17" s="30"/>
      <c r="G17" s="30"/>
      <c r="H17" s="19">
        <v>1895.0149999999999</v>
      </c>
      <c r="I17" s="19">
        <v>113.26524279318876</v>
      </c>
      <c r="J17" s="19">
        <v>1532.125</v>
      </c>
      <c r="K17" s="19">
        <v>412.375</v>
      </c>
      <c r="L17" s="20">
        <v>3.3615337208949994</v>
      </c>
      <c r="M17" s="20">
        <v>1.5231839879609273E-3</v>
      </c>
      <c r="N17" s="20"/>
      <c r="O17" s="20"/>
      <c r="P17" s="20">
        <v>4.0608636724662599</v>
      </c>
      <c r="Q17" s="20">
        <v>1.1046583432168301E-3</v>
      </c>
      <c r="R17" s="20"/>
      <c r="S17" s="20"/>
      <c r="T17" s="20">
        <v>2.62909449028131</v>
      </c>
      <c r="U17" s="20">
        <v>1.37411658303635E-3</v>
      </c>
    </row>
    <row r="18" spans="1:21" x14ac:dyDescent="0.2">
      <c r="A18" s="12" t="s">
        <v>184</v>
      </c>
      <c r="B18" s="12" t="s">
        <v>304</v>
      </c>
      <c r="C18" s="12" t="s">
        <v>344</v>
      </c>
      <c r="D18" s="21">
        <v>36.037231060306652</v>
      </c>
      <c r="E18" s="21">
        <v>1.638511926981751</v>
      </c>
      <c r="F18" s="30"/>
      <c r="G18" s="30"/>
      <c r="H18" s="19">
        <v>2008.99</v>
      </c>
      <c r="I18" s="19">
        <v>113.46391540926128</v>
      </c>
      <c r="J18" s="19">
        <v>1620.25</v>
      </c>
      <c r="K18" s="19">
        <v>441.75</v>
      </c>
      <c r="L18" s="20">
        <v>3.3644946344708866</v>
      </c>
      <c r="M18" s="20">
        <v>1.5706012038464419E-3</v>
      </c>
      <c r="N18" s="20"/>
      <c r="O18" s="20"/>
      <c r="P18" s="20">
        <v>4.0656137267369603</v>
      </c>
      <c r="Q18" s="20">
        <v>1.19167127296329E-3</v>
      </c>
      <c r="R18" s="20"/>
      <c r="S18" s="20"/>
      <c r="T18" s="20">
        <v>2.6279345371543199</v>
      </c>
      <c r="U18" s="20">
        <v>1.5717390945511401E-3</v>
      </c>
    </row>
    <row r="19" spans="1:21" x14ac:dyDescent="0.2">
      <c r="A19" s="12" t="s">
        <v>185</v>
      </c>
      <c r="B19" s="12" t="s">
        <v>304</v>
      </c>
      <c r="C19" s="12" t="s">
        <v>344</v>
      </c>
      <c r="D19" s="21">
        <v>36.159897685542575</v>
      </c>
      <c r="E19" s="21">
        <v>1.7493377372403229</v>
      </c>
      <c r="F19" s="30"/>
      <c r="G19" s="30"/>
      <c r="H19" s="19">
        <v>2086.105</v>
      </c>
      <c r="I19" s="19">
        <v>120.3114958139911</v>
      </c>
      <c r="J19" s="19">
        <v>1679.875</v>
      </c>
      <c r="K19" s="19">
        <v>461.625</v>
      </c>
      <c r="L19" s="20">
        <v>3.3643751083776698</v>
      </c>
      <c r="M19" s="20">
        <v>2.1342688911199009E-3</v>
      </c>
      <c r="N19" s="20"/>
      <c r="O19" s="20"/>
      <c r="P19" s="20">
        <v>4.0641604186146303</v>
      </c>
      <c r="Q19" s="20">
        <v>4.0366630984475999E-4</v>
      </c>
      <c r="R19" s="20"/>
      <c r="S19" s="20"/>
      <c r="T19" s="20">
        <v>2.6283722509206702</v>
      </c>
      <c r="U19" s="20">
        <v>5.2010751188532797E-4</v>
      </c>
    </row>
    <row r="20" spans="1:21" x14ac:dyDescent="0.2">
      <c r="A20" s="12" t="s">
        <v>186</v>
      </c>
      <c r="B20" s="12" t="s">
        <v>304</v>
      </c>
      <c r="C20" s="12" t="s">
        <v>344</v>
      </c>
      <c r="D20" s="21">
        <v>35.59876757007364</v>
      </c>
      <c r="E20" s="21">
        <v>1.5033603712553678</v>
      </c>
      <c r="F20" s="30"/>
      <c r="G20" s="30"/>
      <c r="H20" s="19">
        <v>1784.4349999999999</v>
      </c>
      <c r="I20" s="19">
        <v>112.37541646196468</v>
      </c>
      <c r="J20" s="19">
        <v>1446.625</v>
      </c>
      <c r="K20" s="19">
        <v>383.875</v>
      </c>
      <c r="L20" s="20">
        <v>3.3654699890439335</v>
      </c>
      <c r="M20" s="20">
        <v>2.3228712265647151E-3</v>
      </c>
      <c r="N20" s="20"/>
      <c r="O20" s="20"/>
      <c r="P20" s="20">
        <v>4.0621040141441798</v>
      </c>
      <c r="Q20" s="20">
        <v>4.20062751382597E-4</v>
      </c>
      <c r="R20" s="20"/>
      <c r="S20" s="20"/>
      <c r="T20" s="20">
        <v>2.6253781976420698</v>
      </c>
      <c r="U20" s="20">
        <v>5.1802716881322903E-4</v>
      </c>
    </row>
    <row r="21" spans="1:21" x14ac:dyDescent="0.2">
      <c r="A21" s="12" t="s">
        <v>187</v>
      </c>
      <c r="B21" s="12" t="s">
        <v>304</v>
      </c>
      <c r="C21" s="12" t="s">
        <v>344</v>
      </c>
      <c r="D21" s="21">
        <v>35.625692730061743</v>
      </c>
      <c r="E21" s="21">
        <v>1.3510961095681802</v>
      </c>
      <c r="F21" s="30"/>
      <c r="G21" s="30"/>
      <c r="H21" s="19">
        <v>1680.645</v>
      </c>
      <c r="I21" s="19">
        <v>108.98991249193661</v>
      </c>
      <c r="J21" s="19">
        <v>1366.375</v>
      </c>
      <c r="K21" s="19">
        <v>357.125</v>
      </c>
      <c r="L21" s="20">
        <v>3.3641573610669742</v>
      </c>
      <c r="M21" s="20">
        <v>1.6567021891279407E-3</v>
      </c>
      <c r="N21" s="20"/>
      <c r="O21" s="20"/>
      <c r="P21" s="20">
        <v>4.06015066867191</v>
      </c>
      <c r="Q21" s="20">
        <v>7.3564136028529095E-4</v>
      </c>
      <c r="R21" s="20"/>
      <c r="S21" s="20"/>
      <c r="T21" s="20">
        <v>2.6258159375271002</v>
      </c>
      <c r="U21" s="20">
        <v>8.9127090642040997E-4</v>
      </c>
    </row>
    <row r="22" spans="1:21" x14ac:dyDescent="0.2">
      <c r="A22" s="12" t="s">
        <v>188</v>
      </c>
      <c r="B22" s="12" t="s">
        <v>304</v>
      </c>
      <c r="C22" s="12" t="s">
        <v>344</v>
      </c>
      <c r="D22" s="21">
        <v>35.714065588652069</v>
      </c>
      <c r="E22" s="21">
        <v>1.1961234731881472</v>
      </c>
      <c r="F22" s="30"/>
      <c r="G22" s="30"/>
      <c r="H22" s="19">
        <v>1539.0250000000001</v>
      </c>
      <c r="I22" s="19">
        <v>107.56661017713628</v>
      </c>
      <c r="J22" s="19">
        <v>1256.875</v>
      </c>
      <c r="K22" s="19">
        <v>320.625</v>
      </c>
      <c r="L22" s="20">
        <v>3.3619838795880623</v>
      </c>
      <c r="M22" s="20">
        <v>1.2802634720028678E-3</v>
      </c>
      <c r="N22" s="20"/>
      <c r="O22" s="20"/>
      <c r="P22" s="20">
        <v>4.0590025207466001</v>
      </c>
      <c r="Q22" s="20">
        <v>5.9199042769707603E-4</v>
      </c>
      <c r="R22" s="20"/>
      <c r="S22" s="20"/>
      <c r="T22" s="20">
        <v>2.6260289087018598</v>
      </c>
      <c r="U22" s="20">
        <v>7.6301246783486696E-4</v>
      </c>
    </row>
    <row r="23" spans="1:21" x14ac:dyDescent="0.2">
      <c r="A23" s="12" t="s">
        <v>189</v>
      </c>
      <c r="B23" s="12" t="s">
        <v>304</v>
      </c>
      <c r="C23" s="12" t="s">
        <v>344</v>
      </c>
      <c r="D23" s="21">
        <v>35.74313679353493</v>
      </c>
      <c r="E23" s="21">
        <v>1.075268743464481</v>
      </c>
      <c r="F23" s="30"/>
      <c r="G23" s="30"/>
      <c r="H23" s="19">
        <v>1412.44</v>
      </c>
      <c r="I23" s="19">
        <v>105.82246264380734</v>
      </c>
      <c r="J23" s="19">
        <v>1159</v>
      </c>
      <c r="K23" s="19">
        <v>288</v>
      </c>
      <c r="L23" s="20">
        <v>3.3604341191798248</v>
      </c>
      <c r="M23" s="20">
        <v>1.1742102922383064E-3</v>
      </c>
      <c r="N23" s="20"/>
      <c r="O23" s="20"/>
      <c r="P23" s="20">
        <v>4.0563384710071704</v>
      </c>
      <c r="Q23" s="20">
        <v>7.5087457223043199E-4</v>
      </c>
      <c r="R23" s="20"/>
      <c r="S23" s="20"/>
      <c r="T23" s="20">
        <v>2.6241041033749801</v>
      </c>
      <c r="U23" s="20">
        <v>1.0602950349491401E-3</v>
      </c>
    </row>
    <row r="24" spans="1:21" x14ac:dyDescent="0.2">
      <c r="A24" s="12" t="s">
        <v>190</v>
      </c>
      <c r="B24" s="12" t="s">
        <v>304</v>
      </c>
      <c r="C24" s="12" t="s">
        <v>344</v>
      </c>
      <c r="D24" s="21">
        <v>35.881116437933947</v>
      </c>
      <c r="E24" s="21">
        <v>0.93422658218869103</v>
      </c>
      <c r="F24" s="30"/>
      <c r="G24" s="30"/>
      <c r="H24" s="19">
        <v>1257.7249999999999</v>
      </c>
      <c r="I24" s="19">
        <v>105.48365098440611</v>
      </c>
      <c r="J24" s="19">
        <v>1039.375</v>
      </c>
      <c r="K24" s="19">
        <v>248.125</v>
      </c>
      <c r="L24" s="20">
        <v>3.3577842109865919</v>
      </c>
      <c r="M24" s="20">
        <v>1.1234951400007061E-3</v>
      </c>
      <c r="N24" s="20"/>
      <c r="O24" s="20"/>
      <c r="P24" s="20">
        <v>4.0524090426089598</v>
      </c>
      <c r="Q24" s="20">
        <v>5.0395282940621504E-4</v>
      </c>
      <c r="R24" s="20"/>
      <c r="S24" s="20"/>
      <c r="T24" s="20">
        <v>2.6227757059232402</v>
      </c>
      <c r="U24" s="20">
        <v>7.7325408134389995E-4</v>
      </c>
    </row>
    <row r="25" spans="1:21" x14ac:dyDescent="0.2">
      <c r="A25" s="12" t="s">
        <v>191</v>
      </c>
      <c r="B25" s="12" t="s">
        <v>304</v>
      </c>
      <c r="C25" s="12" t="s">
        <v>344</v>
      </c>
      <c r="D25" s="21">
        <v>40.230240737066566</v>
      </c>
      <c r="E25" s="21">
        <v>2.0119172654016819</v>
      </c>
      <c r="F25" s="30"/>
      <c r="G25" s="30"/>
      <c r="H25" s="19">
        <v>2501.2649999999999</v>
      </c>
      <c r="I25" s="19">
        <v>125.34857488220598</v>
      </c>
      <c r="J25" s="19">
        <v>2000.875</v>
      </c>
      <c r="K25" s="19">
        <v>568.625</v>
      </c>
      <c r="L25" s="20">
        <v>3.3498216214942307</v>
      </c>
      <c r="M25" s="20">
        <v>2.2202034965924321E-3</v>
      </c>
      <c r="N25" s="20"/>
      <c r="O25" s="20"/>
      <c r="P25" s="20">
        <v>4.0562972081484796</v>
      </c>
      <c r="Q25" s="20">
        <v>5.4095560461642099E-3</v>
      </c>
      <c r="R25" s="20"/>
      <c r="S25" s="20"/>
      <c r="T25" s="20">
        <v>2.6198985771330099</v>
      </c>
      <c r="U25" s="20">
        <v>6.6801133557462204E-3</v>
      </c>
    </row>
    <row r="26" spans="1:21" x14ac:dyDescent="0.2">
      <c r="A26" s="12" t="s">
        <v>192</v>
      </c>
      <c r="B26" s="12" t="s">
        <v>304</v>
      </c>
      <c r="C26" s="12" t="s">
        <v>344</v>
      </c>
      <c r="D26" s="21">
        <v>40.117380234095201</v>
      </c>
      <c r="E26" s="21">
        <v>2.6960880874658582</v>
      </c>
      <c r="F26" s="30"/>
      <c r="G26" s="30"/>
      <c r="H26" s="19">
        <v>3000.8149999999996</v>
      </c>
      <c r="I26" s="19">
        <v>227.56412112852939</v>
      </c>
      <c r="J26" s="19">
        <v>2387.125</v>
      </c>
      <c r="K26" s="19">
        <v>697.375</v>
      </c>
      <c r="L26" s="20">
        <v>3.3444552306966178</v>
      </c>
      <c r="M26" s="20">
        <v>3.5201171381224442E-3</v>
      </c>
      <c r="N26" s="20"/>
      <c r="O26" s="20"/>
      <c r="P26" s="20">
        <v>4.0564151130344799</v>
      </c>
      <c r="Q26" s="20">
        <v>5.8383416963994003E-3</v>
      </c>
      <c r="R26" s="20"/>
      <c r="S26" s="20"/>
      <c r="T26" s="20">
        <v>2.6211872475340798</v>
      </c>
      <c r="U26" s="20">
        <v>7.0893439440612499E-3</v>
      </c>
    </row>
    <row r="27" spans="1:21" x14ac:dyDescent="0.2">
      <c r="A27" s="12" t="s">
        <v>193</v>
      </c>
      <c r="B27" s="12" t="s">
        <v>304</v>
      </c>
      <c r="C27" s="12" t="s">
        <v>344</v>
      </c>
      <c r="D27" s="21">
        <v>39.652435995239721</v>
      </c>
      <c r="E27" s="21">
        <v>2.052931250318716</v>
      </c>
      <c r="F27" s="30"/>
      <c r="G27" s="30"/>
      <c r="H27" s="19">
        <v>2325.21</v>
      </c>
      <c r="I27" s="19">
        <v>120.11071600818971</v>
      </c>
      <c r="J27" s="19">
        <v>1864.75</v>
      </c>
      <c r="K27" s="19">
        <v>523.25</v>
      </c>
      <c r="L27" s="20">
        <v>3.3388484941667547</v>
      </c>
      <c r="M27" s="20">
        <v>3.1167099992419119E-3</v>
      </c>
      <c r="N27" s="20"/>
      <c r="O27" s="20"/>
      <c r="P27" s="20">
        <v>4.0526486486811804</v>
      </c>
      <c r="Q27" s="20">
        <v>8.0844668093884801E-3</v>
      </c>
      <c r="R27" s="20"/>
      <c r="S27" s="20"/>
      <c r="T27" s="20">
        <v>2.6166362374117398</v>
      </c>
      <c r="U27" s="20">
        <v>8.4740558044296994E-3</v>
      </c>
    </row>
    <row r="28" spans="1:21" x14ac:dyDescent="0.2">
      <c r="A28" s="12" t="s">
        <v>194</v>
      </c>
      <c r="B28" s="12" t="s">
        <v>304</v>
      </c>
      <c r="C28" s="12" t="s">
        <v>344</v>
      </c>
      <c r="D28" s="21">
        <v>40.391171481729799</v>
      </c>
      <c r="E28" s="21">
        <v>2.1489731034122794</v>
      </c>
      <c r="F28" s="30"/>
      <c r="G28" s="30"/>
      <c r="H28" s="19">
        <v>2401.3549999999996</v>
      </c>
      <c r="I28" s="19">
        <v>136.14007868735789</v>
      </c>
      <c r="J28" s="19">
        <v>1923.625</v>
      </c>
      <c r="K28" s="19">
        <v>542.875</v>
      </c>
      <c r="L28" s="20">
        <v>3.3366134527678564</v>
      </c>
      <c r="M28" s="20">
        <v>3.1370351993183837E-3</v>
      </c>
      <c r="N28" s="20"/>
      <c r="O28" s="20"/>
      <c r="P28" s="20">
        <v>4.0546246489538396</v>
      </c>
      <c r="Q28" s="20">
        <v>2.0092402589437599E-3</v>
      </c>
      <c r="R28" s="20"/>
      <c r="S28" s="20"/>
      <c r="T28" s="20">
        <v>2.6217327033541999</v>
      </c>
      <c r="U28" s="20">
        <v>2.0586817603446802E-3</v>
      </c>
    </row>
    <row r="29" spans="1:21" x14ac:dyDescent="0.2">
      <c r="A29" s="12" t="s">
        <v>195</v>
      </c>
      <c r="B29" s="12" t="s">
        <v>304</v>
      </c>
      <c r="C29" s="12" t="s">
        <v>344</v>
      </c>
      <c r="D29" s="21">
        <v>40.320250903062032</v>
      </c>
      <c r="E29" s="21">
        <v>2.3269056127360512</v>
      </c>
      <c r="F29" s="30"/>
      <c r="G29" s="30"/>
      <c r="H29" s="19">
        <v>2644.8249999999998</v>
      </c>
      <c r="I29" s="19">
        <v>252.78826243518506</v>
      </c>
      <c r="J29" s="19">
        <v>2111.875</v>
      </c>
      <c r="K29" s="19">
        <v>605.625</v>
      </c>
      <c r="L29" s="20">
        <v>3.3394880883229567</v>
      </c>
      <c r="M29" s="20">
        <v>2.8764405094945118E-3</v>
      </c>
      <c r="N29" s="20"/>
      <c r="O29" s="20"/>
      <c r="P29" s="20">
        <v>4.0563804417918101</v>
      </c>
      <c r="Q29" s="20">
        <v>5.6492337499025203E-3</v>
      </c>
      <c r="R29" s="20"/>
      <c r="S29" s="20"/>
      <c r="T29" s="20">
        <v>2.6251605583208799</v>
      </c>
      <c r="U29" s="20">
        <v>5.7929490437159401E-3</v>
      </c>
    </row>
    <row r="30" spans="1:21" x14ac:dyDescent="0.2">
      <c r="A30" s="12" t="s">
        <v>196</v>
      </c>
      <c r="B30" s="12" t="s">
        <v>304</v>
      </c>
      <c r="C30" s="12" t="s">
        <v>344</v>
      </c>
      <c r="D30" s="21">
        <v>40.230240737066566</v>
      </c>
      <c r="E30" s="21">
        <v>2.0119172654016819</v>
      </c>
      <c r="F30" s="30">
        <v>42.135809316674248</v>
      </c>
      <c r="G30" s="30">
        <v>2.4139998701783396</v>
      </c>
      <c r="H30" s="19">
        <v>2270.89</v>
      </c>
      <c r="I30" s="19">
        <v>129.45822530839823</v>
      </c>
      <c r="J30" s="19">
        <v>1822.75</v>
      </c>
      <c r="K30" s="19">
        <v>509.25</v>
      </c>
      <c r="L30" s="20">
        <v>3.3364708802339922</v>
      </c>
      <c r="M30" s="20">
        <v>2.9138891529026803E-3</v>
      </c>
      <c r="N30" s="20">
        <v>3.8203212650932716</v>
      </c>
      <c r="O30" s="20">
        <v>6.7934986995537711E-3</v>
      </c>
      <c r="P30" s="20">
        <v>4.0506022602934202</v>
      </c>
      <c r="Q30" s="20">
        <v>2.4391674084123199E-3</v>
      </c>
      <c r="R30" s="20"/>
      <c r="S30" s="20"/>
      <c r="T30" s="20">
        <v>2.61709332118336</v>
      </c>
      <c r="U30" s="20">
        <v>3.31921948609781E-3</v>
      </c>
    </row>
    <row r="31" spans="1:21" x14ac:dyDescent="0.2">
      <c r="A31" s="12" t="s">
        <v>197</v>
      </c>
      <c r="B31" s="12" t="s">
        <v>304</v>
      </c>
      <c r="C31" s="12" t="s">
        <v>344</v>
      </c>
      <c r="D31" s="21">
        <v>40.149894381009453</v>
      </c>
      <c r="E31" s="21">
        <v>2.0156826214674921</v>
      </c>
      <c r="F31" s="30">
        <v>43.298312046633143</v>
      </c>
      <c r="G31" s="30">
        <v>1.1163372085515175</v>
      </c>
      <c r="H31" s="19">
        <v>2225.7849999999999</v>
      </c>
      <c r="I31" s="19">
        <v>119.90884548272491</v>
      </c>
      <c r="J31" s="19">
        <v>1787.875</v>
      </c>
      <c r="K31" s="19">
        <v>497.625</v>
      </c>
      <c r="L31" s="20">
        <v>3.3365942674963063</v>
      </c>
      <c r="M31" s="20">
        <v>3.2465117906432511E-3</v>
      </c>
      <c r="N31" s="20">
        <v>3.815679086727771</v>
      </c>
      <c r="O31" s="20">
        <v>1.8685011876542477E-3</v>
      </c>
      <c r="P31" s="20">
        <v>4.0510978597416001</v>
      </c>
      <c r="Q31" s="20">
        <v>2.6073494750073201E-3</v>
      </c>
      <c r="R31" s="20"/>
      <c r="S31" s="20"/>
      <c r="T31" s="20">
        <v>2.6168843783309601</v>
      </c>
      <c r="U31" s="20">
        <v>3.42987297805701E-3</v>
      </c>
    </row>
    <row r="32" spans="1:21" x14ac:dyDescent="0.2">
      <c r="A32" s="12" t="s">
        <v>198</v>
      </c>
      <c r="B32" s="12" t="s">
        <v>304</v>
      </c>
      <c r="C32" s="12" t="s">
        <v>344</v>
      </c>
      <c r="D32" s="21">
        <v>40.231154974509423</v>
      </c>
      <c r="E32" s="21">
        <v>1.9195137114393575</v>
      </c>
      <c r="F32" s="30">
        <v>41.254810971449885</v>
      </c>
      <c r="G32" s="30">
        <v>1.6140472635413701</v>
      </c>
      <c r="H32" s="19">
        <v>2081.2550000000001</v>
      </c>
      <c r="I32" s="19">
        <v>118.50848081466575</v>
      </c>
      <c r="J32" s="19">
        <v>1676.125</v>
      </c>
      <c r="K32" s="19">
        <v>460.375</v>
      </c>
      <c r="L32" s="20">
        <v>3.3346309129147045</v>
      </c>
      <c r="M32" s="20">
        <v>3.3811688953350855E-3</v>
      </c>
      <c r="N32" s="20">
        <v>3.8184965986288866</v>
      </c>
      <c r="O32" s="20">
        <v>4.0830017319674937E-3</v>
      </c>
      <c r="P32" s="20">
        <v>4.0501959970350701</v>
      </c>
      <c r="Q32" s="20">
        <v>2.57766912603672E-3</v>
      </c>
      <c r="R32" s="20"/>
      <c r="S32" s="20"/>
      <c r="T32" s="20">
        <v>2.6162154669526498</v>
      </c>
      <c r="U32" s="20">
        <v>3.39073221286943E-3</v>
      </c>
    </row>
    <row r="33" spans="1:21" x14ac:dyDescent="0.2">
      <c r="A33" s="12" t="s">
        <v>199</v>
      </c>
      <c r="B33" s="12" t="s">
        <v>304</v>
      </c>
      <c r="C33" s="12" t="s">
        <v>344</v>
      </c>
      <c r="D33" s="21">
        <v>40.039817468634105</v>
      </c>
      <c r="E33" s="21">
        <v>1.777604630519666</v>
      </c>
      <c r="F33" s="30">
        <v>40.933280401036882</v>
      </c>
      <c r="G33" s="30">
        <v>1.3667662795394586</v>
      </c>
      <c r="H33" s="19">
        <v>1913.4449999999999</v>
      </c>
      <c r="I33" s="19">
        <v>114.92498868827441</v>
      </c>
      <c r="J33" s="19">
        <v>1546.375</v>
      </c>
      <c r="K33" s="19">
        <v>417.125</v>
      </c>
      <c r="L33" s="20">
        <v>3.334342399152725</v>
      </c>
      <c r="M33" s="20">
        <v>3.321801910337058E-3</v>
      </c>
      <c r="N33" s="20">
        <v>3.8154874155513863</v>
      </c>
      <c r="O33" s="20">
        <v>3.1540001281199818E-3</v>
      </c>
      <c r="P33" s="20">
        <v>4.0487142320930403</v>
      </c>
      <c r="Q33" s="20">
        <v>2.7514844243096701E-3</v>
      </c>
      <c r="R33" s="20"/>
      <c r="S33" s="20"/>
      <c r="T33" s="20">
        <v>2.61513505896635</v>
      </c>
      <c r="U33" s="20">
        <v>3.6192248508565101E-3</v>
      </c>
    </row>
    <row r="34" spans="1:21" x14ac:dyDescent="0.2">
      <c r="A34" s="12" t="s">
        <v>200</v>
      </c>
      <c r="B34" s="12" t="s">
        <v>304</v>
      </c>
      <c r="C34" s="12" t="s">
        <v>344</v>
      </c>
      <c r="D34" s="21">
        <v>40.150845525579307</v>
      </c>
      <c r="E34" s="21">
        <v>1.7138787055472753</v>
      </c>
      <c r="F34" s="30">
        <v>40.051502672837813</v>
      </c>
      <c r="G34" s="30">
        <v>1.309677793216351</v>
      </c>
      <c r="H34" s="19">
        <v>1847.4849999999999</v>
      </c>
      <c r="I34" s="19">
        <v>114.28775185906844</v>
      </c>
      <c r="J34" s="19">
        <v>1495.375</v>
      </c>
      <c r="K34" s="19">
        <v>400.125</v>
      </c>
      <c r="L34" s="20">
        <v>3.3329418706003611</v>
      </c>
      <c r="M34" s="20">
        <v>3.2297843368622368E-3</v>
      </c>
      <c r="N34" s="20">
        <v>3.8166159311297676</v>
      </c>
      <c r="O34" s="20">
        <v>2.9498791956565147E-3</v>
      </c>
      <c r="P34" s="20">
        <v>4.05005508654415</v>
      </c>
      <c r="Q34" s="20">
        <v>2.4636155979540402E-3</v>
      </c>
      <c r="R34" s="20"/>
      <c r="S34" s="20"/>
      <c r="T34" s="20">
        <v>2.6143643791035198</v>
      </c>
      <c r="U34" s="20">
        <v>3.23880610542134E-3</v>
      </c>
    </row>
    <row r="35" spans="1:21" x14ac:dyDescent="0.2">
      <c r="A35" s="12" t="s">
        <v>201</v>
      </c>
      <c r="B35" s="12" t="s">
        <v>304</v>
      </c>
      <c r="C35" s="12" t="s">
        <v>344</v>
      </c>
      <c r="D35" s="21">
        <v>40.044945992799569</v>
      </c>
      <c r="E35" s="21">
        <v>1.6689514311155014</v>
      </c>
      <c r="F35" s="30">
        <v>40.571349987093967</v>
      </c>
      <c r="G35" s="30">
        <v>1.1498034285173793</v>
      </c>
      <c r="H35" s="19">
        <v>1782.98</v>
      </c>
      <c r="I35" s="19">
        <v>110.53434036533623</v>
      </c>
      <c r="J35" s="19">
        <v>1445.5</v>
      </c>
      <c r="K35" s="19">
        <v>383.5</v>
      </c>
      <c r="L35" s="20">
        <v>3.3330553881160596</v>
      </c>
      <c r="M35" s="20">
        <v>3.2626904393088618E-3</v>
      </c>
      <c r="N35" s="20">
        <v>3.8135045836253791</v>
      </c>
      <c r="O35" s="20">
        <v>2.3134205735211872E-3</v>
      </c>
      <c r="P35" s="20">
        <v>4.0487416791776898</v>
      </c>
      <c r="Q35" s="20">
        <v>2.43569037698037E-3</v>
      </c>
      <c r="R35" s="20"/>
      <c r="S35" s="20"/>
      <c r="T35" s="20">
        <v>2.61493415592517</v>
      </c>
      <c r="U35" s="20">
        <v>3.20360528779966E-3</v>
      </c>
    </row>
    <row r="36" spans="1:21" x14ac:dyDescent="0.2">
      <c r="A36" s="12" t="s">
        <v>202</v>
      </c>
      <c r="B36" s="12" t="s">
        <v>304</v>
      </c>
      <c r="C36" s="12" t="s">
        <v>344</v>
      </c>
      <c r="D36" s="21">
        <v>39.644990402878832</v>
      </c>
      <c r="E36" s="21">
        <v>1.4890301665714085</v>
      </c>
      <c r="F36" s="30">
        <v>39.48262865923985</v>
      </c>
      <c r="G36" s="30">
        <v>1.3008821980903711</v>
      </c>
      <c r="H36" s="19">
        <v>1662.6999999999998</v>
      </c>
      <c r="I36" s="19">
        <v>108.6521513822897</v>
      </c>
      <c r="J36" s="19">
        <v>1352.5</v>
      </c>
      <c r="K36" s="19">
        <v>352.5</v>
      </c>
      <c r="L36" s="20">
        <v>3.3346696843289845</v>
      </c>
      <c r="M36" s="20">
        <v>2.7365249423124496E-3</v>
      </c>
      <c r="N36" s="20">
        <v>3.8139702103008943</v>
      </c>
      <c r="O36" s="20">
        <v>3.006000065201435E-3</v>
      </c>
      <c r="P36" s="20">
        <v>4.0482145606641202</v>
      </c>
      <c r="Q36" s="20">
        <v>2.4278410947067902E-3</v>
      </c>
      <c r="R36" s="20"/>
      <c r="S36" s="20"/>
      <c r="T36" s="20">
        <v>2.6149324294364602</v>
      </c>
      <c r="U36" s="20">
        <v>3.1936412284902399E-3</v>
      </c>
    </row>
    <row r="37" spans="1:21" x14ac:dyDescent="0.2">
      <c r="A37" s="12" t="s">
        <v>203</v>
      </c>
      <c r="B37" s="12" t="s">
        <v>304</v>
      </c>
      <c r="C37" s="12" t="s">
        <v>344</v>
      </c>
      <c r="D37" s="21">
        <v>39.580477846388561</v>
      </c>
      <c r="E37" s="21">
        <v>1.3929444432103646</v>
      </c>
      <c r="F37" s="30">
        <v>38.504297186703539</v>
      </c>
      <c r="G37" s="30">
        <v>1.5453318317442548</v>
      </c>
      <c r="H37" s="19">
        <v>1575.4</v>
      </c>
      <c r="I37" s="19">
        <v>109.05118064468628</v>
      </c>
      <c r="J37" s="19">
        <v>1285</v>
      </c>
      <c r="K37" s="19">
        <v>330</v>
      </c>
      <c r="L37" s="20">
        <v>3.3342788194602995</v>
      </c>
      <c r="M37" s="20">
        <v>2.5567787907757821E-3</v>
      </c>
      <c r="N37" s="20">
        <v>3.8148831445115037</v>
      </c>
      <c r="O37" s="20">
        <v>3.9433063120790724E-3</v>
      </c>
      <c r="P37" s="20">
        <v>4.0477335088896398</v>
      </c>
      <c r="Q37" s="20">
        <v>2.25445100686796E-3</v>
      </c>
      <c r="R37" s="20"/>
      <c r="S37" s="20"/>
      <c r="T37" s="20">
        <v>2.6138556374397401</v>
      </c>
      <c r="U37" s="20">
        <v>2.9648036636646699E-3</v>
      </c>
    </row>
    <row r="38" spans="1:21" x14ac:dyDescent="0.2">
      <c r="A38" s="12" t="s">
        <v>204</v>
      </c>
      <c r="B38" s="12" t="s">
        <v>304</v>
      </c>
      <c r="C38" s="12" t="s">
        <v>344</v>
      </c>
      <c r="D38" s="21">
        <v>39.713865676194096</v>
      </c>
      <c r="E38" s="21">
        <v>1.3704503837310162</v>
      </c>
      <c r="F38" s="30">
        <v>39.450288922461247</v>
      </c>
      <c r="G38" s="30">
        <v>0.68128015008530762</v>
      </c>
      <c r="H38" s="19">
        <v>1466.76</v>
      </c>
      <c r="I38" s="19">
        <v>107.56085533315547</v>
      </c>
      <c r="J38" s="19">
        <v>1201</v>
      </c>
      <c r="K38" s="19">
        <v>302</v>
      </c>
      <c r="L38" s="20">
        <v>3.334139620426241</v>
      </c>
      <c r="M38" s="20">
        <v>2.8774303204097042E-3</v>
      </c>
      <c r="N38" s="20">
        <v>3.8121003236884641</v>
      </c>
      <c r="O38" s="20">
        <v>2.4711004680540885E-3</v>
      </c>
      <c r="P38" s="20">
        <v>4.0465959914184104</v>
      </c>
      <c r="Q38" s="20">
        <v>2.7645568062493499E-3</v>
      </c>
      <c r="R38" s="20"/>
      <c r="S38" s="20"/>
      <c r="T38" s="20">
        <v>2.61424952566168</v>
      </c>
      <c r="U38" s="20">
        <v>3.6370042272541999E-3</v>
      </c>
    </row>
    <row r="39" spans="1:21" x14ac:dyDescent="0.2">
      <c r="A39" s="12" t="s">
        <v>205</v>
      </c>
      <c r="B39" s="12" t="s">
        <v>304</v>
      </c>
      <c r="C39" s="12" t="s">
        <v>344</v>
      </c>
      <c r="D39" s="21">
        <v>39.713865676194096</v>
      </c>
      <c r="E39" s="21">
        <v>1.3704503837310162</v>
      </c>
      <c r="F39" s="30">
        <v>37.757512487675214</v>
      </c>
      <c r="G39" s="30">
        <v>1.0634541198120253</v>
      </c>
      <c r="H39" s="19">
        <v>1420.1999999999998</v>
      </c>
      <c r="I39" s="19">
        <v>107.75453586740559</v>
      </c>
      <c r="J39" s="19">
        <v>1165</v>
      </c>
      <c r="K39" s="19">
        <v>290</v>
      </c>
      <c r="L39" s="20">
        <v>3.3318769470962288</v>
      </c>
      <c r="M39" s="20">
        <v>3.0816486553799593E-3</v>
      </c>
      <c r="N39" s="20">
        <v>3.8134846578364257</v>
      </c>
      <c r="O39" s="20">
        <v>1.9925191427467744E-3</v>
      </c>
      <c r="P39" s="20">
        <v>4.0438916237720699</v>
      </c>
      <c r="Q39" s="20">
        <v>2.9414211589827298E-3</v>
      </c>
      <c r="R39" s="20"/>
      <c r="S39" s="20"/>
      <c r="T39" s="20">
        <v>2.6091773281020099</v>
      </c>
      <c r="U39" s="20">
        <v>3.8653981972962999E-3</v>
      </c>
    </row>
    <row r="40" spans="1:21" x14ac:dyDescent="0.2">
      <c r="A40" s="12" t="s">
        <v>206</v>
      </c>
      <c r="B40" s="12" t="s">
        <v>304</v>
      </c>
      <c r="C40" s="12" t="s">
        <v>344</v>
      </c>
      <c r="D40" s="21">
        <v>47.209724941896816</v>
      </c>
      <c r="E40" s="21">
        <v>1.6831731656493867</v>
      </c>
      <c r="F40" s="30"/>
      <c r="G40" s="30"/>
      <c r="H40" s="19">
        <v>1955.155</v>
      </c>
      <c r="I40" s="19">
        <v>119.14931399298949</v>
      </c>
      <c r="J40" s="19">
        <v>1578.625</v>
      </c>
      <c r="K40" s="19">
        <v>427.875</v>
      </c>
      <c r="L40" s="20">
        <v>3.288760111979252</v>
      </c>
      <c r="M40" s="20">
        <v>2.0469765785549113E-3</v>
      </c>
      <c r="N40" s="20"/>
      <c r="O40" s="20"/>
      <c r="P40" s="20">
        <v>4.0271838276918599</v>
      </c>
      <c r="Q40" s="20">
        <v>1.92739102014514E-3</v>
      </c>
      <c r="R40" s="20"/>
      <c r="S40" s="20"/>
      <c r="T40" s="20">
        <v>2.6126880167254498</v>
      </c>
      <c r="U40" s="20">
        <v>2.5569553147781099E-3</v>
      </c>
    </row>
    <row r="41" spans="1:21" x14ac:dyDescent="0.2">
      <c r="A41" s="12" t="s">
        <v>207</v>
      </c>
      <c r="B41" s="12" t="s">
        <v>304</v>
      </c>
      <c r="C41" s="12" t="s">
        <v>344</v>
      </c>
      <c r="D41" s="21">
        <v>48.100153060381452</v>
      </c>
      <c r="E41" s="21">
        <v>2.0072832986895808</v>
      </c>
      <c r="F41" s="30"/>
      <c r="G41" s="30"/>
      <c r="H41" s="19">
        <v>2187.4700000000003</v>
      </c>
      <c r="I41" s="19">
        <v>123.59110364423485</v>
      </c>
      <c r="J41" s="19">
        <v>1758.25</v>
      </c>
      <c r="K41" s="19">
        <v>487.75</v>
      </c>
      <c r="L41" s="20">
        <v>3.2854072281799951</v>
      </c>
      <c r="M41" s="20">
        <v>2.874070690999975E-3</v>
      </c>
      <c r="N41" s="20"/>
      <c r="O41" s="20"/>
      <c r="P41" s="20">
        <v>4.02958114521374</v>
      </c>
      <c r="Q41" s="20">
        <v>1.36276284090737E-3</v>
      </c>
      <c r="R41" s="20"/>
      <c r="S41" s="20"/>
      <c r="T41" s="20">
        <v>2.6132289728601399</v>
      </c>
      <c r="U41" s="20">
        <v>2.0104337836539901E-3</v>
      </c>
    </row>
    <row r="42" spans="1:21" x14ac:dyDescent="0.2">
      <c r="A42" s="12" t="s">
        <v>208</v>
      </c>
      <c r="B42" s="12" t="s">
        <v>304</v>
      </c>
      <c r="C42" s="12" t="s">
        <v>344</v>
      </c>
      <c r="D42" s="21">
        <v>48.29097531762423</v>
      </c>
      <c r="E42" s="21">
        <v>2.1351013978718809</v>
      </c>
      <c r="F42" s="30">
        <v>49.310774160588373</v>
      </c>
      <c r="G42" s="30">
        <v>1.8500844735739215</v>
      </c>
      <c r="H42" s="19">
        <v>2354.7950000000001</v>
      </c>
      <c r="I42" s="19">
        <v>130.49358997667281</v>
      </c>
      <c r="J42" s="19">
        <v>1887.625</v>
      </c>
      <c r="K42" s="19">
        <v>530.875</v>
      </c>
      <c r="L42" s="20">
        <v>3.2856517474753293</v>
      </c>
      <c r="M42" s="20">
        <v>2.8129058978863418E-3</v>
      </c>
      <c r="N42" s="20">
        <v>3.8008780738210972</v>
      </c>
      <c r="O42" s="20">
        <v>4.4347081683304189E-3</v>
      </c>
      <c r="P42" s="20">
        <v>4.0311645814070296</v>
      </c>
      <c r="Q42" s="20">
        <v>5.9371870723584196E-4</v>
      </c>
      <c r="R42" s="20"/>
      <c r="S42" s="20"/>
      <c r="T42" s="20">
        <v>2.6151674676002501</v>
      </c>
      <c r="U42" s="20">
        <v>9.3408274133109203E-4</v>
      </c>
    </row>
    <row r="43" spans="1:21" x14ac:dyDescent="0.2">
      <c r="A43" s="12" t="s">
        <v>209</v>
      </c>
      <c r="B43" s="12" t="s">
        <v>304</v>
      </c>
      <c r="C43" s="12" t="s">
        <v>344</v>
      </c>
      <c r="D43" s="21">
        <v>48.331794018919339</v>
      </c>
      <c r="E43" s="21">
        <v>2.1995843961344965</v>
      </c>
      <c r="F43" s="30">
        <v>50.08498276669981</v>
      </c>
      <c r="G43" s="30">
        <v>1.6184379766218557</v>
      </c>
      <c r="H43" s="19">
        <v>2518.2399999999998</v>
      </c>
      <c r="I43" s="19">
        <v>137.20035568467014</v>
      </c>
      <c r="J43" s="19">
        <v>2014</v>
      </c>
      <c r="K43" s="19">
        <v>573</v>
      </c>
      <c r="L43" s="20">
        <v>3.286748747014649</v>
      </c>
      <c r="M43" s="20">
        <v>2.2675467783527725E-3</v>
      </c>
      <c r="N43" s="20">
        <v>3.8023283264270411</v>
      </c>
      <c r="O43" s="20">
        <v>3.497334004084216E-3</v>
      </c>
      <c r="P43" s="20">
        <v>4.0330714135855796</v>
      </c>
      <c r="Q43" s="20">
        <v>1.59871205175792E-3</v>
      </c>
      <c r="R43" s="20"/>
      <c r="S43" s="20"/>
      <c r="T43" s="20">
        <v>2.6161098658673398</v>
      </c>
      <c r="U43" s="20">
        <v>2.5150632882308599E-3</v>
      </c>
    </row>
    <row r="44" spans="1:21" x14ac:dyDescent="0.2">
      <c r="A44" s="12" t="s">
        <v>210</v>
      </c>
      <c r="B44" s="12" t="s">
        <v>304</v>
      </c>
      <c r="C44" s="12" t="s">
        <v>344</v>
      </c>
      <c r="D44" s="21">
        <v>48.416311968484941</v>
      </c>
      <c r="E44" s="21">
        <v>2.3933148676008487</v>
      </c>
      <c r="F44" s="30">
        <v>49.853904861817426</v>
      </c>
      <c r="G44" s="30">
        <v>1.6338329219187522</v>
      </c>
      <c r="H44" s="19">
        <v>2703.0249999999996</v>
      </c>
      <c r="I44" s="19">
        <v>130.49435093137174</v>
      </c>
      <c r="J44" s="19">
        <v>2156.875</v>
      </c>
      <c r="K44" s="19">
        <v>620.625</v>
      </c>
      <c r="L44" s="20">
        <v>3.2877675226938918</v>
      </c>
      <c r="M44" s="20">
        <v>2.5476312486839353E-3</v>
      </c>
      <c r="N44" s="20">
        <v>3.807199053104513</v>
      </c>
      <c r="O44" s="20">
        <v>3.7487954774517458E-3</v>
      </c>
      <c r="P44" s="20">
        <v>4.0349014341547802</v>
      </c>
      <c r="Q44" s="20">
        <v>1.4862503000299301E-3</v>
      </c>
      <c r="R44" s="20"/>
      <c r="S44" s="20"/>
      <c r="T44" s="20">
        <v>2.6178248552024299</v>
      </c>
      <c r="U44" s="20">
        <v>2.3024315509460802E-3</v>
      </c>
    </row>
    <row r="45" spans="1:21" x14ac:dyDescent="0.2">
      <c r="A45" s="12" t="s">
        <v>211</v>
      </c>
      <c r="B45" s="12" t="s">
        <v>304</v>
      </c>
      <c r="C45" s="12" t="s">
        <v>344</v>
      </c>
      <c r="D45" s="21">
        <v>48.394895688498146</v>
      </c>
      <c r="E45" s="21">
        <v>2.5333145519718552</v>
      </c>
      <c r="F45" s="30">
        <v>48.803883445601983</v>
      </c>
      <c r="G45" s="30">
        <v>1.1340548043506478</v>
      </c>
      <c r="H45" s="19">
        <v>2833.0050000000001</v>
      </c>
      <c r="I45" s="19">
        <v>140.78961263175631</v>
      </c>
      <c r="J45" s="19">
        <v>2257.375</v>
      </c>
      <c r="K45" s="19">
        <v>654.125</v>
      </c>
      <c r="L45" s="20">
        <v>3.2889667523117621</v>
      </c>
      <c r="M45" s="20">
        <v>2.7794015166330991E-3</v>
      </c>
      <c r="N45" s="20">
        <v>3.8133177344283751</v>
      </c>
      <c r="O45" s="20">
        <v>8.7452957550308299E-4</v>
      </c>
      <c r="P45" s="20">
        <v>4.0357329628816201</v>
      </c>
      <c r="Q45" s="20">
        <v>1.94239491016154E-3</v>
      </c>
      <c r="R45" s="20"/>
      <c r="S45" s="20"/>
      <c r="T45" s="20">
        <v>2.6200627179545499</v>
      </c>
      <c r="U45" s="20">
        <v>2.7168655653078402E-3</v>
      </c>
    </row>
    <row r="46" spans="1:21" x14ac:dyDescent="0.2">
      <c r="A46" s="12" t="s">
        <v>212</v>
      </c>
      <c r="B46" s="12" t="s">
        <v>304</v>
      </c>
      <c r="C46" s="12" t="s">
        <v>344</v>
      </c>
      <c r="D46" s="21">
        <v>48.127228441367109</v>
      </c>
      <c r="E46" s="21">
        <v>2.0813348783559764</v>
      </c>
      <c r="F46" s="30">
        <v>49.873952610181945</v>
      </c>
      <c r="G46" s="30">
        <v>1.237068509748199</v>
      </c>
      <c r="H46" s="19">
        <v>2279.62</v>
      </c>
      <c r="I46" s="19">
        <v>131.78582776611452</v>
      </c>
      <c r="J46" s="19">
        <v>1829.5</v>
      </c>
      <c r="K46" s="19">
        <v>511.5</v>
      </c>
      <c r="L46" s="20">
        <v>3.2860002796588401</v>
      </c>
      <c r="M46" s="20">
        <v>2.8709851696258355E-3</v>
      </c>
      <c r="N46" s="20">
        <v>3.7975885832691962</v>
      </c>
      <c r="O46" s="20">
        <v>1.9381023693290154E-3</v>
      </c>
      <c r="P46" s="20">
        <v>4.0282035609907503</v>
      </c>
      <c r="Q46" s="20">
        <v>1.21943881601438E-3</v>
      </c>
      <c r="R46" s="20"/>
      <c r="S46" s="20"/>
      <c r="T46" s="20">
        <v>2.6162325014958299</v>
      </c>
      <c r="U46" s="20">
        <v>1.8006963835214601E-3</v>
      </c>
    </row>
    <row r="47" spans="1:21" x14ac:dyDescent="0.2">
      <c r="A47" s="12" t="s">
        <v>213</v>
      </c>
      <c r="B47" s="12" t="s">
        <v>304</v>
      </c>
      <c r="C47" s="12" t="s">
        <v>344</v>
      </c>
      <c r="D47" s="21">
        <v>47.945055896997424</v>
      </c>
      <c r="E47" s="21">
        <v>1.8207318198578912</v>
      </c>
      <c r="F47" s="30">
        <v>47.756309299844219</v>
      </c>
      <c r="G47" s="30">
        <v>2.1490951565497176</v>
      </c>
      <c r="H47" s="19">
        <v>2076.89</v>
      </c>
      <c r="I47" s="19">
        <v>133.40956524927287</v>
      </c>
      <c r="J47" s="19">
        <v>1672.75</v>
      </c>
      <c r="K47" s="19">
        <v>459.25</v>
      </c>
      <c r="L47" s="20">
        <v>3.285416362904769</v>
      </c>
      <c r="M47" s="20">
        <v>2.2654285661138761E-3</v>
      </c>
      <c r="N47" s="20">
        <v>3.7991021915512064</v>
      </c>
      <c r="O47" s="20">
        <v>5.3757023437074423E-3</v>
      </c>
      <c r="P47" s="20">
        <v>4.0288621196918903</v>
      </c>
      <c r="Q47" s="20">
        <v>1.4758798772547699E-3</v>
      </c>
      <c r="R47" s="20"/>
      <c r="S47" s="20"/>
      <c r="T47" s="20">
        <v>2.61077010746925</v>
      </c>
      <c r="U47" s="20">
        <v>1.93403295855414E-3</v>
      </c>
    </row>
    <row r="48" spans="1:21" x14ac:dyDescent="0.2">
      <c r="A48" s="12" t="s">
        <v>214</v>
      </c>
      <c r="B48" s="12" t="s">
        <v>304</v>
      </c>
      <c r="C48" s="12" t="s">
        <v>344</v>
      </c>
      <c r="D48" s="21">
        <v>47.749208955034696</v>
      </c>
      <c r="E48" s="21">
        <v>1.6262888798630308</v>
      </c>
      <c r="F48" s="30">
        <v>48.39492492748672</v>
      </c>
      <c r="G48" s="30">
        <v>2.0013264586367367</v>
      </c>
      <c r="H48" s="19">
        <v>1868.3400000000001</v>
      </c>
      <c r="I48" s="19">
        <v>120.34864187019312</v>
      </c>
      <c r="J48" s="19">
        <v>1511.5</v>
      </c>
      <c r="K48" s="19">
        <v>405.5</v>
      </c>
      <c r="L48" s="20">
        <v>3.2848680458083135</v>
      </c>
      <c r="M48" s="20">
        <v>2.132057220119451E-3</v>
      </c>
      <c r="N48" s="20">
        <v>3.7926731370766724</v>
      </c>
      <c r="O48" s="20">
        <v>4.9382336190305805E-3</v>
      </c>
      <c r="P48" s="20">
        <v>4.0253611628788599</v>
      </c>
      <c r="Q48" s="20">
        <v>1.9813649616180502E-3</v>
      </c>
      <c r="R48" s="20"/>
      <c r="S48" s="20"/>
      <c r="T48" s="20">
        <v>2.6052173674493599</v>
      </c>
      <c r="U48" s="20">
        <v>2.4301760346333301E-3</v>
      </c>
    </row>
    <row r="49" spans="1:21" x14ac:dyDescent="0.2">
      <c r="A49" s="12" t="s">
        <v>215</v>
      </c>
      <c r="B49" s="12" t="s">
        <v>304</v>
      </c>
      <c r="C49" s="12" t="s">
        <v>344</v>
      </c>
      <c r="D49" s="21">
        <v>47.709583289072683</v>
      </c>
      <c r="E49" s="21">
        <v>1.5000797198853815</v>
      </c>
      <c r="F49" s="30">
        <v>47.795825190467781</v>
      </c>
      <c r="G49" s="30">
        <v>2.1008683510284927</v>
      </c>
      <c r="H49" s="19">
        <v>1766.0050000000001</v>
      </c>
      <c r="I49" s="19">
        <v>114.56895314612943</v>
      </c>
      <c r="J49" s="19">
        <v>1432.375</v>
      </c>
      <c r="K49" s="19">
        <v>379.125</v>
      </c>
      <c r="L49" s="20">
        <v>3.2842697467100113</v>
      </c>
      <c r="M49" s="20">
        <v>1.8580777612950327E-3</v>
      </c>
      <c r="N49" s="20">
        <v>3.7921044547692717</v>
      </c>
      <c r="O49" s="20">
        <v>5.307018266912442E-3</v>
      </c>
      <c r="P49" s="20">
        <v>4.0238946562782401</v>
      </c>
      <c r="Q49" s="20">
        <v>1.8443426587659601E-3</v>
      </c>
      <c r="R49" s="20"/>
      <c r="S49" s="20"/>
      <c r="T49" s="20">
        <v>2.6063549333049898</v>
      </c>
      <c r="U49" s="20">
        <v>1.9655469547750302E-3</v>
      </c>
    </row>
    <row r="50" spans="1:21" x14ac:dyDescent="0.2">
      <c r="A50" s="12" t="s">
        <v>216</v>
      </c>
      <c r="B50" s="12" t="s">
        <v>304</v>
      </c>
      <c r="C50" s="12" t="s">
        <v>344</v>
      </c>
      <c r="D50" s="21">
        <v>47.840530471715212</v>
      </c>
      <c r="E50" s="21">
        <v>1.4292458572660387</v>
      </c>
      <c r="F50" s="30">
        <v>47.987544910619278</v>
      </c>
      <c r="G50" s="30">
        <v>2.0530221343389417</v>
      </c>
      <c r="H50" s="19">
        <v>1697.62</v>
      </c>
      <c r="I50" s="19">
        <v>110.17179493863209</v>
      </c>
      <c r="J50" s="19">
        <v>1379.5</v>
      </c>
      <c r="K50" s="19">
        <v>361.5</v>
      </c>
      <c r="L50" s="20">
        <v>3.2829531642751935</v>
      </c>
      <c r="M50" s="20">
        <v>1.7607093710154996E-3</v>
      </c>
      <c r="N50" s="20">
        <v>3.7900767614257576</v>
      </c>
      <c r="O50" s="20">
        <v>5.1671478274634298E-3</v>
      </c>
      <c r="P50" s="20">
        <v>4.0256522275336799</v>
      </c>
      <c r="Q50" s="20">
        <v>2.7988766817778898E-3</v>
      </c>
      <c r="R50" s="20"/>
      <c r="S50" s="20"/>
      <c r="T50" s="20">
        <v>2.6060806126468701</v>
      </c>
      <c r="U50" s="20">
        <v>4.16230301914133E-3</v>
      </c>
    </row>
    <row r="51" spans="1:21" x14ac:dyDescent="0.2">
      <c r="A51" s="12" t="s">
        <v>217</v>
      </c>
      <c r="B51" s="12" t="s">
        <v>304</v>
      </c>
      <c r="C51" s="12" t="s">
        <v>344</v>
      </c>
      <c r="D51" s="21">
        <v>47.604808911953576</v>
      </c>
      <c r="E51" s="21">
        <v>1.3185597529556858</v>
      </c>
      <c r="F51" s="30">
        <v>46.413712366854597</v>
      </c>
      <c r="G51" s="30">
        <v>1.373230660075361</v>
      </c>
      <c r="H51" s="19">
        <v>1609.835</v>
      </c>
      <c r="I51" s="19">
        <v>108.09205440271731</v>
      </c>
      <c r="J51" s="19">
        <v>1311.625</v>
      </c>
      <c r="K51" s="19">
        <v>338.875</v>
      </c>
      <c r="L51" s="20">
        <v>3.2836186850871076</v>
      </c>
      <c r="M51" s="20">
        <v>1.5086222491870591E-3</v>
      </c>
      <c r="N51" s="20">
        <v>3.7925459300281634</v>
      </c>
      <c r="O51" s="20">
        <v>3.0291785957985333E-3</v>
      </c>
      <c r="P51" s="20">
        <v>4.0247759484404204</v>
      </c>
      <c r="Q51" s="20">
        <v>2.6189599347111602E-3</v>
      </c>
      <c r="R51" s="20"/>
      <c r="S51" s="20"/>
      <c r="T51" s="20">
        <v>2.6050047203665101</v>
      </c>
      <c r="U51" s="20">
        <v>2.8600937743048201E-3</v>
      </c>
    </row>
    <row r="52" spans="1:21" x14ac:dyDescent="0.2">
      <c r="A52" s="12" t="s">
        <v>218</v>
      </c>
      <c r="B52" s="12" t="s">
        <v>304</v>
      </c>
      <c r="C52" s="12" t="s">
        <v>344</v>
      </c>
      <c r="D52" s="21">
        <v>47.618587279492928</v>
      </c>
      <c r="E52" s="21">
        <v>1.2058502765508512</v>
      </c>
      <c r="F52" s="30">
        <v>46.314945984035532</v>
      </c>
      <c r="G52" s="30">
        <v>1.3350469950555093</v>
      </c>
      <c r="H52" s="19">
        <v>1477.4299999999998</v>
      </c>
      <c r="I52" s="19">
        <v>107.04375226980788</v>
      </c>
      <c r="J52" s="19">
        <v>1209.25</v>
      </c>
      <c r="K52" s="19">
        <v>304.75</v>
      </c>
      <c r="L52" s="20">
        <v>3.2824724390947035</v>
      </c>
      <c r="M52" s="20">
        <v>1.5037058305524904E-3</v>
      </c>
      <c r="N52" s="20">
        <v>3.7899244210797605</v>
      </c>
      <c r="O52" s="20">
        <v>2.8840332295702563E-3</v>
      </c>
      <c r="P52" s="20">
        <v>4.0224391706700997</v>
      </c>
      <c r="Q52" s="20">
        <v>2.11864006155723E-3</v>
      </c>
      <c r="R52" s="20"/>
      <c r="S52" s="20"/>
      <c r="T52" s="20">
        <v>2.60247530921679</v>
      </c>
      <c r="U52" s="20">
        <v>2.5977393319094599E-3</v>
      </c>
    </row>
    <row r="53" spans="1:21" x14ac:dyDescent="0.2">
      <c r="A53" s="12" t="s">
        <v>219</v>
      </c>
      <c r="B53" s="12" t="s">
        <v>304</v>
      </c>
      <c r="C53" s="12" t="s">
        <v>344</v>
      </c>
      <c r="D53" s="21">
        <v>47.592715413444012</v>
      </c>
      <c r="E53" s="21">
        <v>1.124672475887625</v>
      </c>
      <c r="F53" s="30">
        <v>46.300981562644253</v>
      </c>
      <c r="G53" s="30">
        <v>1.8432774214487135</v>
      </c>
      <c r="H53" s="19">
        <v>1394.98</v>
      </c>
      <c r="I53" s="19">
        <v>105.93092277517458</v>
      </c>
      <c r="J53" s="19">
        <v>1145.5</v>
      </c>
      <c r="K53" s="19">
        <v>283.5</v>
      </c>
      <c r="L53" s="20">
        <v>3.2819615815227223</v>
      </c>
      <c r="M53" s="20">
        <v>1.4227427078877621E-3</v>
      </c>
      <c r="N53" s="20">
        <v>3.7881712707898338</v>
      </c>
      <c r="O53" s="20">
        <v>4.5441707724927722E-3</v>
      </c>
      <c r="P53" s="20">
        <v>4.0214001002582398</v>
      </c>
      <c r="Q53" s="20">
        <v>1.86335208857089E-3</v>
      </c>
      <c r="R53" s="20"/>
      <c r="S53" s="20"/>
      <c r="T53" s="20">
        <v>2.6035270632801502</v>
      </c>
      <c r="U53" s="20">
        <v>2.2861597297468899E-3</v>
      </c>
    </row>
    <row r="54" spans="1:21" x14ac:dyDescent="0.2">
      <c r="A54" s="12" t="s">
        <v>220</v>
      </c>
      <c r="B54" s="12" t="s">
        <v>304</v>
      </c>
      <c r="C54" s="12" t="s">
        <v>344</v>
      </c>
      <c r="D54" s="21">
        <v>47.583781797509182</v>
      </c>
      <c r="E54" s="21">
        <v>1.123500994418527</v>
      </c>
      <c r="F54" s="30">
        <v>45.752659363457802</v>
      </c>
      <c r="G54" s="30">
        <v>1.7443923579344232</v>
      </c>
      <c r="H54" s="19">
        <v>1295.0700000000002</v>
      </c>
      <c r="I54" s="19">
        <v>105.2504864596834</v>
      </c>
      <c r="J54" s="19">
        <v>1068.25</v>
      </c>
      <c r="K54" s="19">
        <v>257.75</v>
      </c>
      <c r="L54" s="20">
        <v>3.2812150863452518</v>
      </c>
      <c r="M54" s="20">
        <v>1.8712864049523421E-3</v>
      </c>
      <c r="N54" s="20">
        <v>3.7875211178161696</v>
      </c>
      <c r="O54" s="20">
        <v>4.2371807236871988E-3</v>
      </c>
      <c r="P54" s="20">
        <v>4.0199763791947198</v>
      </c>
      <c r="Q54" s="20">
        <v>2.1609907353022499E-3</v>
      </c>
      <c r="R54" s="20"/>
      <c r="S54" s="20"/>
      <c r="T54" s="20">
        <v>2.6046376670167199</v>
      </c>
      <c r="U54" s="20">
        <v>2.72371341153143E-3</v>
      </c>
    </row>
    <row r="55" spans="1:21" x14ac:dyDescent="0.2">
      <c r="A55" s="12" t="s">
        <v>221</v>
      </c>
      <c r="B55" s="12" t="s">
        <v>304</v>
      </c>
      <c r="C55" s="12" t="s">
        <v>344</v>
      </c>
      <c r="D55" s="21">
        <v>47.599030577096386</v>
      </c>
      <c r="E55" s="21">
        <v>1.114008438034116</v>
      </c>
      <c r="F55" s="30">
        <v>45.004938934957167</v>
      </c>
      <c r="G55" s="30">
        <v>1.2164066047575246</v>
      </c>
      <c r="H55" s="19">
        <v>1223.7749999999999</v>
      </c>
      <c r="I55" s="19">
        <v>104.14113320393629</v>
      </c>
      <c r="J55" s="19">
        <v>1013.125</v>
      </c>
      <c r="K55" s="19">
        <v>239.375</v>
      </c>
      <c r="L55" s="20">
        <v>3.280559557132865</v>
      </c>
      <c r="M55" s="20">
        <v>2.0719419191575837E-3</v>
      </c>
      <c r="N55" s="20">
        <v>3.7880416533490497</v>
      </c>
      <c r="O55" s="20">
        <v>2.4924796936797284E-3</v>
      </c>
      <c r="P55" s="20">
        <v>4.0207884279038897</v>
      </c>
      <c r="Q55" s="20">
        <v>1.9093529453535201E-3</v>
      </c>
      <c r="R55" s="20"/>
      <c r="S55" s="20"/>
      <c r="T55" s="20">
        <v>2.6066045494677899</v>
      </c>
      <c r="U55" s="20">
        <v>2.3455670799693499E-3</v>
      </c>
    </row>
    <row r="56" spans="1:21" x14ac:dyDescent="0.2">
      <c r="A56" s="12" t="s">
        <v>222</v>
      </c>
      <c r="B56" s="12" t="s">
        <v>304</v>
      </c>
      <c r="C56" s="12" t="s">
        <v>344</v>
      </c>
      <c r="D56" s="21">
        <v>47.254472385179696</v>
      </c>
      <c r="E56" s="21">
        <v>0.87192862566142937</v>
      </c>
      <c r="F56" s="30">
        <v>45.583500116229665</v>
      </c>
      <c r="G56" s="30">
        <v>2.7648452118110156</v>
      </c>
      <c r="H56" s="19">
        <v>1133.5650000000001</v>
      </c>
      <c r="I56" s="19">
        <v>104.32101526058879</v>
      </c>
      <c r="J56" s="19">
        <v>943.375</v>
      </c>
      <c r="K56" s="19">
        <v>216.125</v>
      </c>
      <c r="L56" s="20">
        <v>3.2818356844851397</v>
      </c>
      <c r="M56" s="20">
        <v>1.1990361636713953E-3</v>
      </c>
      <c r="N56" s="20">
        <v>3.7845081243374907</v>
      </c>
      <c r="O56" s="20">
        <v>7.2094862103623258E-3</v>
      </c>
      <c r="P56" s="20">
        <v>4.0194457822288099</v>
      </c>
      <c r="Q56" s="20">
        <v>2.42890111335419E-3</v>
      </c>
      <c r="R56" s="20"/>
      <c r="S56" s="20"/>
      <c r="T56" s="20">
        <v>2.6048476494912198</v>
      </c>
      <c r="U56" s="20">
        <v>2.9828481165363099E-3</v>
      </c>
    </row>
    <row r="57" spans="1:21" x14ac:dyDescent="0.2">
      <c r="A57" s="12" t="s">
        <v>223</v>
      </c>
      <c r="B57" s="12" t="s">
        <v>304</v>
      </c>
      <c r="C57" s="12" t="s">
        <v>344</v>
      </c>
      <c r="D57" s="21">
        <v>56.494804995894569</v>
      </c>
      <c r="E57" s="21">
        <v>1.7655026729459056</v>
      </c>
      <c r="F57" s="30"/>
      <c r="G57" s="30"/>
      <c r="H57" s="19">
        <v>1927.51</v>
      </c>
      <c r="I57" s="19">
        <v>112.30868221112738</v>
      </c>
      <c r="J57" s="19">
        <v>1557.25</v>
      </c>
      <c r="K57" s="19">
        <v>420.75</v>
      </c>
      <c r="L57" s="20">
        <v>3.2380534315864287</v>
      </c>
      <c r="M57" s="20">
        <v>2.2881744237411607E-3</v>
      </c>
      <c r="N57" s="20"/>
      <c r="O57" s="20"/>
      <c r="P57" s="20">
        <v>4.0057260811143198</v>
      </c>
      <c r="Q57" s="20">
        <v>7.4197394256049999E-3</v>
      </c>
      <c r="R57" s="20"/>
      <c r="S57" s="20"/>
      <c r="T57" s="20">
        <v>2.6070813106644901</v>
      </c>
      <c r="U57" s="20">
        <v>1.0926692297888001E-2</v>
      </c>
    </row>
    <row r="58" spans="1:21" x14ac:dyDescent="0.2">
      <c r="A58" s="12" t="s">
        <v>224</v>
      </c>
      <c r="B58" s="12" t="s">
        <v>304</v>
      </c>
      <c r="C58" s="12" t="s">
        <v>344</v>
      </c>
      <c r="D58" s="21">
        <v>56.544338841215158</v>
      </c>
      <c r="E58" s="21">
        <v>1.9590441163789312</v>
      </c>
      <c r="F58" s="30"/>
      <c r="G58" s="30"/>
      <c r="H58" s="19">
        <v>2076.4049999999997</v>
      </c>
      <c r="I58" s="19">
        <v>116.36884903186076</v>
      </c>
      <c r="J58" s="19">
        <v>1672.375</v>
      </c>
      <c r="K58" s="19">
        <v>459.125</v>
      </c>
      <c r="L58" s="20">
        <v>3.2388384703014546</v>
      </c>
      <c r="M58" s="20">
        <v>2.6516626327473315E-3</v>
      </c>
      <c r="N58" s="20"/>
      <c r="O58" s="20"/>
      <c r="P58" s="20">
        <v>4.0053152291623597</v>
      </c>
      <c r="Q58" s="20">
        <v>7.4046562476537698E-3</v>
      </c>
      <c r="R58" s="20"/>
      <c r="S58" s="20"/>
      <c r="T58" s="20">
        <v>2.6141237840520199</v>
      </c>
      <c r="U58" s="20">
        <v>1.1207128247955601E-2</v>
      </c>
    </row>
    <row r="59" spans="1:21" x14ac:dyDescent="0.2">
      <c r="A59" s="12" t="s">
        <v>225</v>
      </c>
      <c r="B59" s="12" t="s">
        <v>304</v>
      </c>
      <c r="C59" s="12" t="s">
        <v>344</v>
      </c>
      <c r="D59" s="21">
        <v>57.065103403739585</v>
      </c>
      <c r="E59" s="21">
        <v>2.085970004291585</v>
      </c>
      <c r="F59" s="30"/>
      <c r="G59" s="30"/>
      <c r="H59" s="19">
        <v>2280.59</v>
      </c>
      <c r="I59" s="19">
        <v>117.86512673390718</v>
      </c>
      <c r="J59" s="19">
        <v>1830.25</v>
      </c>
      <c r="K59" s="19">
        <v>511.75</v>
      </c>
      <c r="L59" s="20">
        <v>3.2376527854504391</v>
      </c>
      <c r="M59" s="20">
        <v>2.4569192967787887E-3</v>
      </c>
      <c r="N59" s="20"/>
      <c r="O59" s="20"/>
      <c r="P59" s="20">
        <v>4.0079008666011804</v>
      </c>
      <c r="Q59" s="20">
        <v>7.05012076950488E-3</v>
      </c>
      <c r="R59" s="20"/>
      <c r="S59" s="20"/>
      <c r="T59" s="20">
        <v>2.6145043585833099</v>
      </c>
      <c r="U59" s="20">
        <v>1.2681586936623E-2</v>
      </c>
    </row>
    <row r="60" spans="1:21" x14ac:dyDescent="0.2">
      <c r="A60" s="12" t="s">
        <v>226</v>
      </c>
      <c r="B60" s="12" t="s">
        <v>304</v>
      </c>
      <c r="C60" s="12" t="s">
        <v>344</v>
      </c>
      <c r="D60" s="21">
        <v>57.590408867017885</v>
      </c>
      <c r="E60" s="21">
        <v>2.3178278572631643</v>
      </c>
      <c r="F60" s="30"/>
      <c r="G60" s="30"/>
      <c r="H60" s="19">
        <v>2658.89</v>
      </c>
      <c r="I60" s="19">
        <v>124.36266360930037</v>
      </c>
      <c r="J60" s="19">
        <v>2122.75</v>
      </c>
      <c r="K60" s="19">
        <v>609.25</v>
      </c>
      <c r="L60" s="20">
        <v>3.2376550539475404</v>
      </c>
      <c r="M60" s="20">
        <v>1.8825704197247578E-3</v>
      </c>
      <c r="N60" s="20"/>
      <c r="O60" s="20"/>
      <c r="P60" s="20">
        <v>4.0112321111733404</v>
      </c>
      <c r="Q60" s="20">
        <v>3.8326047378302798E-3</v>
      </c>
      <c r="R60" s="20"/>
      <c r="S60" s="20"/>
      <c r="T60" s="20">
        <v>2.6113489571358999</v>
      </c>
      <c r="U60" s="20">
        <v>4.4080534375628699E-3</v>
      </c>
    </row>
    <row r="61" spans="1:21" x14ac:dyDescent="0.2">
      <c r="A61" s="12" t="s">
        <v>227</v>
      </c>
      <c r="B61" s="12" t="s">
        <v>304</v>
      </c>
      <c r="C61" s="12" t="s">
        <v>344</v>
      </c>
      <c r="D61" s="21">
        <v>57.614258901452978</v>
      </c>
      <c r="E61" s="21">
        <v>2.2382328777663307</v>
      </c>
      <c r="F61" s="30"/>
      <c r="G61" s="30"/>
      <c r="H61" s="19">
        <v>2550.7349999999997</v>
      </c>
      <c r="I61" s="19">
        <v>122.79008602081848</v>
      </c>
      <c r="J61" s="19">
        <v>2039.125</v>
      </c>
      <c r="K61" s="19">
        <v>581.375</v>
      </c>
      <c r="L61" s="20">
        <v>3.2367875230933296</v>
      </c>
      <c r="M61" s="20">
        <v>1.987751644881402E-3</v>
      </c>
      <c r="N61" s="20"/>
      <c r="O61" s="20"/>
      <c r="P61" s="20">
        <v>4.0071919045149498</v>
      </c>
      <c r="Q61" s="20">
        <v>3.2145624237211899E-3</v>
      </c>
      <c r="R61" s="20"/>
      <c r="S61" s="20"/>
      <c r="T61" s="20">
        <v>2.6052359452461298</v>
      </c>
      <c r="U61" s="20">
        <v>3.1025872411828402E-3</v>
      </c>
    </row>
    <row r="62" spans="1:21" x14ac:dyDescent="0.2">
      <c r="A62" s="12" t="s">
        <v>228</v>
      </c>
      <c r="B62" s="12" t="s">
        <v>304</v>
      </c>
      <c r="C62" s="12" t="s">
        <v>344</v>
      </c>
      <c r="D62" s="21">
        <v>57.490057575045</v>
      </c>
      <c r="E62" s="21">
        <v>2.0778337816459418</v>
      </c>
      <c r="F62" s="30"/>
      <c r="G62" s="30"/>
      <c r="H62" s="19">
        <v>2385.3500000000004</v>
      </c>
      <c r="I62" s="19">
        <v>129.54004207194004</v>
      </c>
      <c r="J62" s="19">
        <v>1911.25</v>
      </c>
      <c r="K62" s="19">
        <v>538.75</v>
      </c>
      <c r="L62" s="20">
        <v>3.2362626962695873</v>
      </c>
      <c r="M62" s="20">
        <v>1.870603170311148E-3</v>
      </c>
      <c r="N62" s="20"/>
      <c r="O62" s="20"/>
      <c r="P62" s="20">
        <v>4.0065734041252101</v>
      </c>
      <c r="Q62" s="20">
        <v>5.1588249737434698E-3</v>
      </c>
      <c r="R62" s="20"/>
      <c r="S62" s="20"/>
      <c r="T62" s="20">
        <v>2.60452867938216</v>
      </c>
      <c r="U62" s="20">
        <v>5.3621443806740896E-3</v>
      </c>
    </row>
    <row r="63" spans="1:21" x14ac:dyDescent="0.2">
      <c r="A63" s="12" t="s">
        <v>229</v>
      </c>
      <c r="B63" s="12" t="s">
        <v>304</v>
      </c>
      <c r="C63" s="12" t="s">
        <v>344</v>
      </c>
      <c r="D63" s="21">
        <v>57.384297876304764</v>
      </c>
      <c r="E63" s="21">
        <v>1.8945075662287558</v>
      </c>
      <c r="F63" s="30"/>
      <c r="G63" s="30"/>
      <c r="H63" s="19">
        <v>2179.71</v>
      </c>
      <c r="I63" s="19">
        <v>119.08704421556527</v>
      </c>
      <c r="J63" s="19">
        <v>1752.25</v>
      </c>
      <c r="K63" s="19">
        <v>485.75</v>
      </c>
      <c r="L63" s="20">
        <v>3.2353714352147858</v>
      </c>
      <c r="M63" s="20">
        <v>1.8284562632026767E-3</v>
      </c>
      <c r="N63" s="20"/>
      <c r="O63" s="20"/>
      <c r="P63" s="20">
        <v>4.00297642201049</v>
      </c>
      <c r="Q63" s="20">
        <v>5.2105040010714896E-3</v>
      </c>
      <c r="R63" s="20"/>
      <c r="S63" s="20"/>
      <c r="T63" s="20">
        <v>2.6031026160861699</v>
      </c>
      <c r="U63" s="20">
        <v>5.8262849156214902E-3</v>
      </c>
    </row>
    <row r="64" spans="1:21" x14ac:dyDescent="0.2">
      <c r="A64" s="12" t="s">
        <v>230</v>
      </c>
      <c r="B64" s="12" t="s">
        <v>304</v>
      </c>
      <c r="C64" s="12" t="s">
        <v>344</v>
      </c>
      <c r="D64" s="21">
        <v>57.289221439568706</v>
      </c>
      <c r="E64" s="21">
        <v>1.6755913881457374</v>
      </c>
      <c r="F64" s="30"/>
      <c r="G64" s="30"/>
      <c r="H64" s="19">
        <v>1986.6799999999998</v>
      </c>
      <c r="I64" s="19">
        <v>119.73880908043139</v>
      </c>
      <c r="J64" s="19">
        <v>1603</v>
      </c>
      <c r="K64" s="19">
        <v>436</v>
      </c>
      <c r="L64" s="20">
        <v>3.2345177633671711</v>
      </c>
      <c r="M64" s="20">
        <v>1.4818106466722117E-3</v>
      </c>
      <c r="N64" s="20"/>
      <c r="O64" s="20"/>
      <c r="P64" s="20">
        <v>4.0003286477238804</v>
      </c>
      <c r="Q64" s="20">
        <v>4.8434417979874604E-3</v>
      </c>
      <c r="R64" s="20"/>
      <c r="S64" s="20"/>
      <c r="T64" s="20">
        <v>2.6056473061381702</v>
      </c>
      <c r="U64" s="20">
        <v>5.5954653945849099E-3</v>
      </c>
    </row>
    <row r="65" spans="1:21" x14ac:dyDescent="0.2">
      <c r="A65" s="12" t="s">
        <v>231</v>
      </c>
      <c r="B65" s="12" t="s">
        <v>304</v>
      </c>
      <c r="C65" s="12" t="s">
        <v>344</v>
      </c>
      <c r="D65" s="21">
        <v>57.331602614714448</v>
      </c>
      <c r="E65" s="21">
        <v>1.4825493710891349</v>
      </c>
      <c r="F65" s="30"/>
      <c r="G65" s="30"/>
      <c r="H65" s="19">
        <v>1796.0749999999998</v>
      </c>
      <c r="I65" s="19">
        <v>115.52285758671312</v>
      </c>
      <c r="J65" s="19">
        <v>1455.625</v>
      </c>
      <c r="K65" s="19">
        <v>386.875</v>
      </c>
      <c r="L65" s="20">
        <v>3.2330091904073792</v>
      </c>
      <c r="M65" s="20">
        <v>1.2902358045933525E-3</v>
      </c>
      <c r="N65" s="20"/>
      <c r="O65" s="20"/>
      <c r="P65" s="20">
        <v>3.9952393778659601</v>
      </c>
      <c r="Q65" s="20">
        <v>2.6001330604330198E-3</v>
      </c>
      <c r="R65" s="20"/>
      <c r="S65" s="20"/>
      <c r="T65" s="20">
        <v>2.6103736409531102</v>
      </c>
      <c r="U65" s="20">
        <v>3.8037359921802801E-3</v>
      </c>
    </row>
    <row r="66" spans="1:21" x14ac:dyDescent="0.2">
      <c r="A66" s="12" t="s">
        <v>232</v>
      </c>
      <c r="B66" s="12" t="s">
        <v>304</v>
      </c>
      <c r="C66" s="12" t="s">
        <v>344</v>
      </c>
      <c r="D66" s="21">
        <v>57.248770729235424</v>
      </c>
      <c r="E66" s="21">
        <v>1.4297739385137664</v>
      </c>
      <c r="F66" s="30"/>
      <c r="G66" s="30"/>
      <c r="H66" s="19">
        <v>1716.5349999999999</v>
      </c>
      <c r="I66" s="19">
        <v>109.43112548539378</v>
      </c>
      <c r="J66" s="19">
        <v>1394.125</v>
      </c>
      <c r="K66" s="19">
        <v>366.375</v>
      </c>
      <c r="L66" s="20">
        <v>3.2328751820999342</v>
      </c>
      <c r="M66" s="20">
        <v>1.3945094240175224E-3</v>
      </c>
      <c r="N66" s="20"/>
      <c r="O66" s="20"/>
      <c r="P66" s="20">
        <v>3.9982301522113302</v>
      </c>
      <c r="Q66" s="20">
        <v>7.3827211400229898E-3</v>
      </c>
      <c r="R66" s="20"/>
      <c r="S66" s="20"/>
      <c r="T66" s="20">
        <v>2.6011687391416598</v>
      </c>
      <c r="U66" s="20">
        <v>6.9978908114502096E-3</v>
      </c>
    </row>
    <row r="67" spans="1:21" x14ac:dyDescent="0.2">
      <c r="A67" s="12" t="s">
        <v>233</v>
      </c>
      <c r="B67" s="12" t="s">
        <v>304</v>
      </c>
      <c r="C67" s="12" t="s">
        <v>344</v>
      </c>
      <c r="D67" s="21">
        <v>56.561271939391276</v>
      </c>
      <c r="E67" s="21">
        <v>2.0229546717889471</v>
      </c>
      <c r="F67" s="30"/>
      <c r="G67" s="30"/>
      <c r="H67" s="19">
        <v>1658.335</v>
      </c>
      <c r="I67" s="19">
        <v>109.24347680754215</v>
      </c>
      <c r="J67" s="19">
        <v>1349.125</v>
      </c>
      <c r="K67" s="19">
        <v>351.375</v>
      </c>
      <c r="L67" s="20">
        <v>3.2358679348774917</v>
      </c>
      <c r="M67" s="20">
        <v>3.9267351438314526E-3</v>
      </c>
      <c r="N67" s="20"/>
      <c r="O67" s="20"/>
      <c r="P67" s="20">
        <v>3.9921287499068101</v>
      </c>
      <c r="Q67" s="20">
        <v>3.0633118411822402E-3</v>
      </c>
      <c r="R67" s="20"/>
      <c r="S67" s="20"/>
      <c r="T67" s="20">
        <v>2.6122895951348202</v>
      </c>
      <c r="U67" s="20">
        <v>4.02370692679168E-3</v>
      </c>
    </row>
    <row r="68" spans="1:21" x14ac:dyDescent="0.2">
      <c r="A68" s="12" t="s">
        <v>234</v>
      </c>
      <c r="B68" s="12" t="s">
        <v>304</v>
      </c>
      <c r="C68" s="12" t="s">
        <v>344</v>
      </c>
      <c r="D68" s="21">
        <v>57.200235668914637</v>
      </c>
      <c r="E68" s="21">
        <v>1.279205787764943</v>
      </c>
      <c r="F68" s="30"/>
      <c r="G68" s="30"/>
      <c r="H68" s="19">
        <v>1564.2449999999999</v>
      </c>
      <c r="I68" s="19">
        <v>108.0426074518752</v>
      </c>
      <c r="J68" s="19">
        <v>1276.375</v>
      </c>
      <c r="K68" s="19">
        <v>327.125</v>
      </c>
      <c r="L68" s="20">
        <v>3.23208095178498</v>
      </c>
      <c r="M68" s="20">
        <v>1.2675645826130289E-3</v>
      </c>
      <c r="N68" s="20"/>
      <c r="O68" s="20"/>
      <c r="P68" s="20">
        <v>3.9891374428741</v>
      </c>
      <c r="Q68" s="20">
        <v>2.4285723293569201E-3</v>
      </c>
      <c r="R68" s="20"/>
      <c r="S68" s="20"/>
      <c r="T68" s="20">
        <v>2.6101516327557999</v>
      </c>
      <c r="U68" s="20">
        <v>3.18977414524855E-3</v>
      </c>
    </row>
    <row r="69" spans="1:21" x14ac:dyDescent="0.2">
      <c r="A69" s="12" t="s">
        <v>235</v>
      </c>
      <c r="B69" s="12" t="s">
        <v>304</v>
      </c>
      <c r="C69" s="12" t="s">
        <v>344</v>
      </c>
      <c r="D69" s="21">
        <v>57.157546811377699</v>
      </c>
      <c r="E69" s="21">
        <v>1.2400792141464247</v>
      </c>
      <c r="F69" s="30"/>
      <c r="G69" s="30"/>
      <c r="H69" s="19">
        <v>1501.6799999999998</v>
      </c>
      <c r="I69" s="19">
        <v>107.92952515414862</v>
      </c>
      <c r="J69" s="19">
        <v>1228</v>
      </c>
      <c r="K69" s="19">
        <v>311</v>
      </c>
      <c r="L69" s="20">
        <v>3.2318669727534721</v>
      </c>
      <c r="M69" s="20">
        <v>1.3462529123675813E-3</v>
      </c>
      <c r="N69" s="20"/>
      <c r="O69" s="20"/>
      <c r="P69" s="20">
        <v>3.9920764540216198</v>
      </c>
      <c r="Q69" s="20">
        <v>3.2340442008136198E-3</v>
      </c>
      <c r="R69" s="20"/>
      <c r="S69" s="20"/>
      <c r="T69" s="20">
        <v>2.60741055983826</v>
      </c>
      <c r="U69" s="20">
        <v>4.2410805751278199E-3</v>
      </c>
    </row>
    <row r="70" spans="1:21" x14ac:dyDescent="0.2">
      <c r="A70" s="12" t="s">
        <v>236</v>
      </c>
      <c r="B70" s="12" t="s">
        <v>304</v>
      </c>
      <c r="C70" s="12" t="s">
        <v>344</v>
      </c>
      <c r="D70" s="21">
        <v>57.030097814350938</v>
      </c>
      <c r="E70" s="21">
        <v>1.1268638987273243</v>
      </c>
      <c r="F70" s="30"/>
      <c r="G70" s="30"/>
      <c r="H70" s="19">
        <v>1374.125</v>
      </c>
      <c r="I70" s="19">
        <v>105.62263310957553</v>
      </c>
      <c r="J70" s="19">
        <v>1129.375</v>
      </c>
      <c r="K70" s="19">
        <v>278.125</v>
      </c>
      <c r="L70" s="20">
        <v>3.2316296539734113</v>
      </c>
      <c r="M70" s="20">
        <v>1.3065644900584648E-3</v>
      </c>
      <c r="N70" s="20"/>
      <c r="O70" s="20"/>
      <c r="P70" s="20">
        <v>3.9924429065044502</v>
      </c>
      <c r="Q70" s="20">
        <v>2.6547548762626601E-3</v>
      </c>
      <c r="R70" s="20"/>
      <c r="S70" s="20"/>
      <c r="T70" s="20">
        <v>2.6072493501795599</v>
      </c>
      <c r="U70" s="20">
        <v>3.4809411048549602E-3</v>
      </c>
    </row>
    <row r="71" spans="1:21" x14ac:dyDescent="0.2">
      <c r="A71" s="12" t="s">
        <v>237</v>
      </c>
      <c r="B71" s="12" t="s">
        <v>304</v>
      </c>
      <c r="C71" s="12" t="s">
        <v>344</v>
      </c>
      <c r="D71" s="21">
        <v>56.991614923753602</v>
      </c>
      <c r="E71" s="21">
        <v>1.0467279639193696</v>
      </c>
      <c r="F71" s="30"/>
      <c r="G71" s="30"/>
      <c r="H71" s="19">
        <v>1276.155</v>
      </c>
      <c r="I71" s="19">
        <v>104.77150865096866</v>
      </c>
      <c r="J71" s="19">
        <v>1053.625</v>
      </c>
      <c r="K71" s="19">
        <v>252.875</v>
      </c>
      <c r="L71" s="20">
        <v>3.2311588689780164</v>
      </c>
      <c r="M71" s="20">
        <v>1.3026330507486211E-3</v>
      </c>
      <c r="N71" s="20"/>
      <c r="O71" s="20"/>
      <c r="P71" s="20">
        <v>3.9926392927289198</v>
      </c>
      <c r="Q71" s="20">
        <v>3.6470149634088198E-3</v>
      </c>
      <c r="R71" s="20"/>
      <c r="S71" s="20"/>
      <c r="T71" s="20">
        <v>2.6067688401324598</v>
      </c>
      <c r="U71" s="20">
        <v>4.6530256406994604E-3</v>
      </c>
    </row>
    <row r="72" spans="1:21" x14ac:dyDescent="0.2">
      <c r="A72" s="12" t="s">
        <v>238</v>
      </c>
      <c r="B72" s="12" t="s">
        <v>304</v>
      </c>
      <c r="C72" s="12" t="s">
        <v>344</v>
      </c>
      <c r="D72" s="21">
        <v>57.070107910116477</v>
      </c>
      <c r="E72" s="21">
        <v>0.93922177918449135</v>
      </c>
      <c r="F72" s="30"/>
      <c r="G72" s="30"/>
      <c r="H72" s="19">
        <v>1159.7549999999999</v>
      </c>
      <c r="I72" s="19">
        <v>104.15154835622944</v>
      </c>
      <c r="J72" s="19">
        <v>963.625</v>
      </c>
      <c r="K72" s="19">
        <v>222.875</v>
      </c>
      <c r="L72" s="20">
        <v>3.229998272078582</v>
      </c>
      <c r="M72" s="20">
        <v>1.2291044125743275E-3</v>
      </c>
      <c r="N72" s="20"/>
      <c r="O72" s="20"/>
      <c r="P72" s="20">
        <v>3.9949861656104799</v>
      </c>
      <c r="Q72" s="20">
        <v>1.05114500759441E-3</v>
      </c>
      <c r="R72" s="20"/>
      <c r="S72" s="20"/>
      <c r="T72" s="20">
        <v>2.59114507947942</v>
      </c>
      <c r="U72" s="20">
        <v>1.3856019671605001E-3</v>
      </c>
    </row>
    <row r="73" spans="1:21" x14ac:dyDescent="0.2">
      <c r="A73" s="12" t="s">
        <v>239</v>
      </c>
      <c r="B73" s="12" t="s">
        <v>304</v>
      </c>
      <c r="C73" s="12" t="s">
        <v>344</v>
      </c>
      <c r="D73" s="21">
        <v>57.295737024370617</v>
      </c>
      <c r="E73" s="21">
        <v>2.4689786618238241</v>
      </c>
      <c r="F73" s="30"/>
      <c r="G73" s="30"/>
      <c r="H73" s="19">
        <v>2875.6849999999999</v>
      </c>
      <c r="I73" s="19">
        <v>138.68195349431736</v>
      </c>
      <c r="J73" s="19">
        <v>2290.375</v>
      </c>
      <c r="K73" s="19">
        <v>665.125</v>
      </c>
      <c r="L73" s="20">
        <v>3.2406435098599644</v>
      </c>
      <c r="M73" s="20">
        <v>1.5254716655968576E-3</v>
      </c>
      <c r="N73" s="20"/>
      <c r="O73" s="20"/>
      <c r="P73" s="20">
        <v>4.0127699231112999</v>
      </c>
      <c r="Q73" s="20">
        <v>2.2689061036305102E-3</v>
      </c>
      <c r="R73" s="20"/>
      <c r="S73" s="20"/>
      <c r="T73" s="20">
        <v>2.6100891450824402</v>
      </c>
      <c r="U73" s="20">
        <v>2.9953325021349398E-3</v>
      </c>
    </row>
    <row r="74" spans="1:21" x14ac:dyDescent="0.2">
      <c r="A74" s="12" t="s">
        <v>240</v>
      </c>
      <c r="B74" s="12" t="s">
        <v>304</v>
      </c>
      <c r="C74" s="12" t="s">
        <v>344</v>
      </c>
      <c r="D74" s="21">
        <v>57.425266429599901</v>
      </c>
      <c r="E74" s="21">
        <v>2.327393807516235</v>
      </c>
      <c r="F74" s="30"/>
      <c r="G74" s="30"/>
      <c r="H74" s="19">
        <v>2701.085</v>
      </c>
      <c r="I74" s="19">
        <v>132.35498564466698</v>
      </c>
      <c r="J74" s="19">
        <v>2155.375</v>
      </c>
      <c r="K74" s="19">
        <v>620.125</v>
      </c>
      <c r="L74" s="20">
        <v>3.238773341996962</v>
      </c>
      <c r="M74" s="20">
        <v>1.6611421588385649E-3</v>
      </c>
      <c r="N74" s="20"/>
      <c r="O74" s="20"/>
      <c r="P74" s="20">
        <v>4.0112558557696998</v>
      </c>
      <c r="Q74" s="20">
        <v>3.3734069272850701E-3</v>
      </c>
      <c r="R74" s="20"/>
      <c r="S74" s="20"/>
      <c r="T74" s="20">
        <v>2.6179027112047302</v>
      </c>
      <c r="U74" s="20">
        <v>4.4648670762068498E-3</v>
      </c>
    </row>
    <row r="75" spans="1:21" x14ac:dyDescent="0.2">
      <c r="A75" s="12" t="s">
        <v>241</v>
      </c>
      <c r="B75" s="12" t="s">
        <v>304</v>
      </c>
      <c r="C75" s="12" t="s">
        <v>344</v>
      </c>
      <c r="D75" s="21">
        <v>58.134895507844178</v>
      </c>
      <c r="E75" s="21">
        <v>2.7131449085438919</v>
      </c>
      <c r="F75" s="30"/>
      <c r="G75" s="30"/>
      <c r="H75" s="19">
        <v>3055.62</v>
      </c>
      <c r="I75" s="19">
        <v>142.52980179597529</v>
      </c>
      <c r="J75" s="19">
        <v>2429.5</v>
      </c>
      <c r="K75" s="19">
        <v>711.5</v>
      </c>
      <c r="L75" s="20">
        <v>3.2376920808348726</v>
      </c>
      <c r="M75" s="20">
        <v>2.2320577199459513E-3</v>
      </c>
      <c r="N75" s="20"/>
      <c r="O75" s="20"/>
      <c r="P75" s="20">
        <v>4.0196595931285097</v>
      </c>
      <c r="Q75" s="20">
        <v>3.3300826561468802E-3</v>
      </c>
      <c r="R75" s="20"/>
      <c r="S75" s="20"/>
      <c r="T75" s="20">
        <v>2.6133992154103201</v>
      </c>
      <c r="U75" s="20">
        <v>4.1171315754214401E-3</v>
      </c>
    </row>
    <row r="76" spans="1:21" x14ac:dyDescent="0.2">
      <c r="A76" s="12" t="s">
        <v>242</v>
      </c>
      <c r="B76" s="12" t="s">
        <v>304</v>
      </c>
      <c r="C76" s="12" t="s">
        <v>344</v>
      </c>
      <c r="D76" s="21">
        <v>58.134895507844178</v>
      </c>
      <c r="E76" s="21">
        <v>2.7131449085438919</v>
      </c>
      <c r="F76" s="30"/>
      <c r="G76" s="30"/>
      <c r="H76" s="19">
        <v>3212.7599999999998</v>
      </c>
      <c r="I76" s="19">
        <v>134.99725034236806</v>
      </c>
      <c r="J76" s="19">
        <v>2551</v>
      </c>
      <c r="K76" s="19">
        <v>752</v>
      </c>
      <c r="L76" s="20">
        <v>3.2378294710719833</v>
      </c>
      <c r="M76" s="20">
        <v>2.2238275884270218E-3</v>
      </c>
      <c r="N76" s="20"/>
      <c r="O76" s="20"/>
      <c r="P76" s="20">
        <v>4.0209669539279496</v>
      </c>
      <c r="Q76" s="20">
        <v>4.1474755339928398E-3</v>
      </c>
      <c r="R76" s="20"/>
      <c r="S76" s="20"/>
      <c r="T76" s="20">
        <v>2.6103399745612701</v>
      </c>
      <c r="U76" s="20">
        <v>5.12023486876346E-3</v>
      </c>
    </row>
    <row r="77" spans="1:21" x14ac:dyDescent="0.2">
      <c r="A77" s="12" t="s">
        <v>243</v>
      </c>
      <c r="B77" s="12" t="s">
        <v>304</v>
      </c>
      <c r="C77" s="12" t="s">
        <v>344</v>
      </c>
      <c r="D77" s="21">
        <v>58.129503107731253</v>
      </c>
      <c r="E77" s="21">
        <v>2.9141774931341571</v>
      </c>
      <c r="F77" s="30"/>
      <c r="G77" s="30"/>
      <c r="H77" s="19">
        <v>3274.355</v>
      </c>
      <c r="I77" s="19">
        <v>159.05015254629592</v>
      </c>
      <c r="J77" s="19">
        <v>2598.625</v>
      </c>
      <c r="K77" s="19">
        <v>767.875</v>
      </c>
      <c r="L77" s="20">
        <v>3.2392415784215771</v>
      </c>
      <c r="M77" s="20">
        <v>2.3067205065541874E-3</v>
      </c>
      <c r="N77" s="20"/>
      <c r="O77" s="20"/>
      <c r="P77" s="20">
        <v>4.0233922457409497</v>
      </c>
      <c r="Q77" s="20">
        <v>4.7016070852485296E-3</v>
      </c>
      <c r="R77" s="20"/>
      <c r="S77" s="20"/>
      <c r="T77" s="20">
        <v>2.6116889287578799</v>
      </c>
      <c r="U77" s="20">
        <v>5.6767330635071802E-3</v>
      </c>
    </row>
    <row r="78" spans="1:21" x14ac:dyDescent="0.2">
      <c r="A78" s="12" t="s">
        <v>244</v>
      </c>
      <c r="B78" s="12" t="s">
        <v>304</v>
      </c>
      <c r="C78" s="12" t="s">
        <v>344</v>
      </c>
      <c r="D78" s="21">
        <v>57.573177375884704</v>
      </c>
      <c r="E78" s="21">
        <v>2.6727854978521388</v>
      </c>
      <c r="F78" s="30"/>
      <c r="G78" s="30"/>
      <c r="H78" s="19">
        <v>3111.88</v>
      </c>
      <c r="I78" s="19">
        <v>145.56749087622552</v>
      </c>
      <c r="J78" s="19">
        <v>2473</v>
      </c>
      <c r="K78" s="19">
        <v>726</v>
      </c>
      <c r="L78" s="20">
        <v>3.2409017472338859</v>
      </c>
      <c r="M78" s="20">
        <v>1.4089266016347551E-3</v>
      </c>
      <c r="N78" s="20"/>
      <c r="O78" s="20"/>
      <c r="P78" s="20">
        <v>4.01823142104457</v>
      </c>
      <c r="Q78" s="20">
        <v>6.8807525492175598E-3</v>
      </c>
      <c r="R78" s="20"/>
      <c r="S78" s="20"/>
      <c r="T78" s="20">
        <v>2.61284932459494</v>
      </c>
      <c r="U78" s="20">
        <v>7.9674781482035294E-3</v>
      </c>
    </row>
    <row r="79" spans="1:21" x14ac:dyDescent="0.2">
      <c r="A79" s="12" t="s">
        <v>245</v>
      </c>
      <c r="B79" s="12" t="s">
        <v>304</v>
      </c>
      <c r="C79" s="12" t="s">
        <v>344</v>
      </c>
      <c r="D79" s="21">
        <v>61.233635152392061</v>
      </c>
      <c r="E79" s="21">
        <v>1.7461517136389653</v>
      </c>
      <c r="F79" s="30">
        <v>59.243682048582272</v>
      </c>
      <c r="G79" s="30" t="s">
        <v>331</v>
      </c>
      <c r="H79" s="19">
        <v>1906.655</v>
      </c>
      <c r="I79" s="19">
        <v>111.92307190655552</v>
      </c>
      <c r="J79" s="19">
        <v>1541.125</v>
      </c>
      <c r="K79" s="19">
        <v>415.375</v>
      </c>
      <c r="L79" s="20">
        <v>3.2151675394731809</v>
      </c>
      <c r="M79" s="20">
        <v>2.1045107198474932E-3</v>
      </c>
      <c r="N79" s="20">
        <v>3.7646911518331185</v>
      </c>
      <c r="O79" s="29" t="s">
        <v>331</v>
      </c>
      <c r="P79" s="20">
        <v>3.9896689555674301</v>
      </c>
      <c r="Q79" s="20">
        <v>8.0456365275387697E-3</v>
      </c>
      <c r="R79" s="20"/>
      <c r="S79" s="20"/>
      <c r="T79" s="20">
        <v>2.5687066872073498</v>
      </c>
      <c r="U79" s="20">
        <v>1.1063118683164499E-2</v>
      </c>
    </row>
    <row r="80" spans="1:21" x14ac:dyDescent="0.2">
      <c r="A80" s="12" t="s">
        <v>246</v>
      </c>
      <c r="B80" s="12" t="s">
        <v>304</v>
      </c>
      <c r="C80" s="12" t="s">
        <v>344</v>
      </c>
      <c r="D80" s="21">
        <v>60.960105099631832</v>
      </c>
      <c r="E80" s="21">
        <v>1.9006274603128037</v>
      </c>
      <c r="F80" s="30">
        <v>60.166589950086482</v>
      </c>
      <c r="G80" s="30" t="s">
        <v>331</v>
      </c>
      <c r="H80" s="19">
        <v>2023.0549999999998</v>
      </c>
      <c r="I80" s="19">
        <v>113.39584659501423</v>
      </c>
      <c r="J80" s="19">
        <v>1631.125</v>
      </c>
      <c r="K80" s="19">
        <v>445.375</v>
      </c>
      <c r="L80" s="20">
        <v>3.2171823488094136</v>
      </c>
      <c r="M80" s="20">
        <v>2.3918440326976239E-3</v>
      </c>
      <c r="N80" s="20">
        <v>3.7646911518331185</v>
      </c>
      <c r="O80" s="29" t="s">
        <v>331</v>
      </c>
      <c r="P80" s="20">
        <v>3.9892050399125898</v>
      </c>
      <c r="Q80" s="20">
        <v>2.55715844774219E-3</v>
      </c>
      <c r="R80" s="20"/>
      <c r="S80" s="20"/>
      <c r="T80" s="20">
        <v>2.5844219582554699</v>
      </c>
      <c r="U80" s="20">
        <v>4.2896750563412196E-3</v>
      </c>
    </row>
    <row r="81" spans="1:21" x14ac:dyDescent="0.2">
      <c r="A81" s="12" t="s">
        <v>247</v>
      </c>
      <c r="B81" s="12" t="s">
        <v>304</v>
      </c>
      <c r="C81" s="12" t="s">
        <v>344</v>
      </c>
      <c r="D81" s="21">
        <v>61.741520672147736</v>
      </c>
      <c r="E81" s="21">
        <v>1.9681480240427787</v>
      </c>
      <c r="F81" s="30">
        <v>60.66339830472873</v>
      </c>
      <c r="G81" s="30">
        <v>1.0416012309192422</v>
      </c>
      <c r="H81" s="19">
        <v>2094.835</v>
      </c>
      <c r="I81" s="19">
        <v>114.50258610616618</v>
      </c>
      <c r="J81" s="19">
        <v>1686.625</v>
      </c>
      <c r="K81" s="19">
        <v>463.875</v>
      </c>
      <c r="L81" s="20">
        <v>3.214029892511995</v>
      </c>
      <c r="M81" s="20">
        <v>2.4133320037181827E-3</v>
      </c>
      <c r="N81" s="20">
        <v>3.7648732499931379</v>
      </c>
      <c r="O81" s="20">
        <v>1.2845243947258308E-3</v>
      </c>
      <c r="P81" s="20">
        <v>3.9894777823988101</v>
      </c>
      <c r="Q81" s="20">
        <v>4.2823865776586102E-3</v>
      </c>
      <c r="R81" s="20"/>
      <c r="S81" s="20"/>
      <c r="T81" s="20">
        <v>2.5828399068149199</v>
      </c>
      <c r="U81" s="20">
        <v>6.1374271216173499E-3</v>
      </c>
    </row>
    <row r="82" spans="1:21" x14ac:dyDescent="0.2">
      <c r="A82" s="12" t="s">
        <v>248</v>
      </c>
      <c r="B82" s="12" t="s">
        <v>304</v>
      </c>
      <c r="C82" s="12" t="s">
        <v>344</v>
      </c>
      <c r="D82" s="21">
        <v>61.606174316382422</v>
      </c>
      <c r="E82" s="21">
        <v>1.9760505410361409</v>
      </c>
      <c r="F82" s="30">
        <v>59.420185673879928</v>
      </c>
      <c r="G82" s="30">
        <v>1.2160495431054341</v>
      </c>
      <c r="H82" s="19">
        <v>2208.81</v>
      </c>
      <c r="I82" s="19">
        <v>116.20867480528293</v>
      </c>
      <c r="J82" s="19">
        <v>1774.75</v>
      </c>
      <c r="K82" s="19">
        <v>493.25</v>
      </c>
      <c r="L82" s="20">
        <v>3.2153828840300718</v>
      </c>
      <c r="M82" s="20">
        <v>2.0233697250063619E-3</v>
      </c>
      <c r="N82" s="20">
        <v>3.7703263998031478</v>
      </c>
      <c r="O82" s="20">
        <v>2.0415944923166496E-3</v>
      </c>
      <c r="P82" s="20">
        <v>3.9905489631434898</v>
      </c>
      <c r="Q82" s="20">
        <v>3.1719952699471102E-3</v>
      </c>
      <c r="R82" s="20"/>
      <c r="S82" s="20"/>
      <c r="T82" s="20">
        <v>2.5913300650619799</v>
      </c>
      <c r="U82" s="20">
        <v>4.7273824751735702E-3</v>
      </c>
    </row>
    <row r="83" spans="1:21" x14ac:dyDescent="0.2">
      <c r="A83" s="12" t="s">
        <v>249</v>
      </c>
      <c r="B83" s="12" t="s">
        <v>304</v>
      </c>
      <c r="C83" s="12" t="s">
        <v>344</v>
      </c>
      <c r="D83" s="21">
        <v>61.420551548404575</v>
      </c>
      <c r="E83" s="21">
        <v>2.103744449696451</v>
      </c>
      <c r="F83" s="30">
        <v>60.333071254585683</v>
      </c>
      <c r="G83" s="30">
        <v>1.0076195187148436</v>
      </c>
      <c r="H83" s="19">
        <v>2356.25</v>
      </c>
      <c r="I83" s="19">
        <v>120.4369648405339</v>
      </c>
      <c r="J83" s="19">
        <v>1888.75</v>
      </c>
      <c r="K83" s="19">
        <v>531.25</v>
      </c>
      <c r="L83" s="20">
        <v>3.2171920494395239</v>
      </c>
      <c r="M83" s="20">
        <v>2.055228981965869E-3</v>
      </c>
      <c r="N83" s="20">
        <v>3.7709780307005447</v>
      </c>
      <c r="O83" s="20">
        <v>8.4109947342956713E-4</v>
      </c>
      <c r="P83" s="20">
        <v>3.9940748963566501</v>
      </c>
      <c r="Q83" s="20">
        <v>2.18472081647851E-3</v>
      </c>
      <c r="R83" s="20"/>
      <c r="S83" s="20"/>
      <c r="T83" s="20">
        <v>2.5938546882355999</v>
      </c>
      <c r="U83" s="20">
        <v>3.4361814907617099E-3</v>
      </c>
    </row>
    <row r="84" spans="1:21" x14ac:dyDescent="0.2">
      <c r="A84" s="12" t="s">
        <v>250</v>
      </c>
      <c r="B84" s="12" t="s">
        <v>304</v>
      </c>
      <c r="C84" s="12" t="s">
        <v>344</v>
      </c>
      <c r="D84" s="21">
        <v>62.128749868824777</v>
      </c>
      <c r="E84" s="21">
        <v>2.3638504221363328</v>
      </c>
      <c r="F84" s="30">
        <v>60.885640185819774</v>
      </c>
      <c r="G84" s="30">
        <v>1.2995039354977034</v>
      </c>
      <c r="H84" s="19">
        <v>2575.4699999999998</v>
      </c>
      <c r="I84" s="19">
        <v>129.70536187837419</v>
      </c>
      <c r="J84" s="19">
        <v>2058.25</v>
      </c>
      <c r="K84" s="19">
        <v>587.75</v>
      </c>
      <c r="L84" s="20">
        <v>3.215321971655595</v>
      </c>
      <c r="M84" s="20">
        <v>2.4457318833081346E-3</v>
      </c>
      <c r="N84" s="20">
        <v>3.7740269718877189</v>
      </c>
      <c r="O84" s="20">
        <v>2.0713323075607164E-3</v>
      </c>
      <c r="P84" s="20">
        <v>3.99565936459557</v>
      </c>
      <c r="Q84" s="20">
        <v>2.39502948404576E-3</v>
      </c>
      <c r="R84" s="20"/>
      <c r="S84" s="20"/>
      <c r="T84" s="20">
        <v>2.5925128261055699</v>
      </c>
      <c r="U84" s="20">
        <v>3.6069383866875501E-3</v>
      </c>
    </row>
    <row r="85" spans="1:21" x14ac:dyDescent="0.2">
      <c r="A85" s="12" t="s">
        <v>251</v>
      </c>
      <c r="B85" s="12" t="s">
        <v>304</v>
      </c>
      <c r="C85" s="12" t="s">
        <v>344</v>
      </c>
      <c r="D85" s="21">
        <v>62.758928197214061</v>
      </c>
      <c r="E85" s="21">
        <v>2.4839097329949769</v>
      </c>
      <c r="F85" s="30">
        <v>62.024289433009059</v>
      </c>
      <c r="G85" s="30">
        <v>1.2085981298366544</v>
      </c>
      <c r="H85" s="19">
        <v>2785.4749999999999</v>
      </c>
      <c r="I85" s="19">
        <v>127.43272980282578</v>
      </c>
      <c r="J85" s="19">
        <v>2220.625</v>
      </c>
      <c r="K85" s="19">
        <v>641.875</v>
      </c>
      <c r="L85" s="20">
        <v>3.2137640887206032</v>
      </c>
      <c r="M85" s="20">
        <v>2.102211233981461E-3</v>
      </c>
      <c r="N85" s="20">
        <v>3.7753804166003957</v>
      </c>
      <c r="O85" s="20">
        <v>1.7400999534553461E-3</v>
      </c>
      <c r="P85" s="20">
        <v>3.9984131983964999</v>
      </c>
      <c r="Q85" s="20">
        <v>2.7960082533837098E-3</v>
      </c>
      <c r="R85" s="20"/>
      <c r="S85" s="20"/>
      <c r="T85" s="20">
        <v>2.5918459576797099</v>
      </c>
      <c r="U85" s="20">
        <v>4.1347362878656297E-3</v>
      </c>
    </row>
    <row r="86" spans="1:21" x14ac:dyDescent="0.2">
      <c r="A86" s="12" t="s">
        <v>252</v>
      </c>
      <c r="B86" s="12" t="s">
        <v>304</v>
      </c>
      <c r="C86" s="12" t="s">
        <v>344</v>
      </c>
      <c r="D86" s="21">
        <v>62.746982633706573</v>
      </c>
      <c r="E86" s="21">
        <v>2.7712813266086833</v>
      </c>
      <c r="F86" s="30"/>
      <c r="G86" s="30"/>
      <c r="H86" s="19">
        <v>3130.31</v>
      </c>
      <c r="I86" s="19">
        <v>134.35228356823711</v>
      </c>
      <c r="J86" s="19">
        <v>2487.25</v>
      </c>
      <c r="K86" s="19">
        <v>730.75</v>
      </c>
      <c r="L86" s="20">
        <v>3.2160320864834535</v>
      </c>
      <c r="M86" s="20">
        <v>2.0178100746315519E-3</v>
      </c>
      <c r="N86" s="20"/>
      <c r="O86" s="20"/>
      <c r="P86" s="20">
        <v>3.9961124083429298</v>
      </c>
      <c r="Q86" s="20">
        <v>2.8356326895776899E-3</v>
      </c>
      <c r="R86" s="20"/>
      <c r="S86" s="20"/>
      <c r="T86" s="20">
        <v>2.5922168414251301</v>
      </c>
      <c r="U86" s="20">
        <v>3.5703225094628199E-3</v>
      </c>
    </row>
    <row r="87" spans="1:21" x14ac:dyDescent="0.2">
      <c r="A87" s="12" t="s">
        <v>253</v>
      </c>
      <c r="B87" s="12" t="s">
        <v>304</v>
      </c>
      <c r="C87" s="12" t="s">
        <v>344</v>
      </c>
      <c r="D87" s="21">
        <v>62.924214275573867</v>
      </c>
      <c r="E87" s="21">
        <v>2.9686711662512226</v>
      </c>
      <c r="F87" s="30"/>
      <c r="G87" s="30"/>
      <c r="H87" s="19">
        <v>3228.2799999999997</v>
      </c>
      <c r="I87" s="19">
        <v>135.96366573463661</v>
      </c>
      <c r="J87" s="19">
        <v>2563</v>
      </c>
      <c r="K87" s="19">
        <v>756</v>
      </c>
      <c r="L87" s="20">
        <v>3.2158428874405653</v>
      </c>
      <c r="M87" s="20">
        <v>2.7414273837700863E-3</v>
      </c>
      <c r="N87" s="20"/>
      <c r="O87" s="20"/>
      <c r="P87" s="20">
        <v>3.9986534383563601</v>
      </c>
      <c r="Q87" s="20">
        <v>3.0287488634214402E-3</v>
      </c>
      <c r="R87" s="20"/>
      <c r="S87" s="20"/>
      <c r="T87" s="20">
        <v>2.5898185013400599</v>
      </c>
      <c r="U87" s="20">
        <v>2.79185788144666E-3</v>
      </c>
    </row>
    <row r="88" spans="1:21" x14ac:dyDescent="0.2">
      <c r="A88" s="12" t="s">
        <v>254</v>
      </c>
      <c r="B88" s="12" t="s">
        <v>304</v>
      </c>
      <c r="C88" s="12" t="s">
        <v>344</v>
      </c>
      <c r="D88" s="21">
        <v>61.559580496822761</v>
      </c>
      <c r="E88" s="21">
        <v>1.910093420352359</v>
      </c>
      <c r="F88" s="30">
        <v>59.369968953375839</v>
      </c>
      <c r="G88" s="30">
        <v>1.6991055979372529</v>
      </c>
      <c r="H88" s="19">
        <v>2160.31</v>
      </c>
      <c r="I88" s="19">
        <v>133.985581686986</v>
      </c>
      <c r="J88" s="19">
        <v>1737.25</v>
      </c>
      <c r="K88" s="19">
        <v>480.75</v>
      </c>
      <c r="L88" s="20">
        <v>3.2152871175382161</v>
      </c>
      <c r="M88" s="20">
        <v>1.8890976126008292E-3</v>
      </c>
      <c r="N88" s="20">
        <v>3.7694715172750235</v>
      </c>
      <c r="O88" s="20">
        <v>3.3965114477028488E-3</v>
      </c>
      <c r="P88" s="20">
        <v>3.9893148271157202</v>
      </c>
      <c r="Q88" s="20">
        <v>1.24144158239462E-3</v>
      </c>
      <c r="R88" s="20"/>
      <c r="S88" s="20"/>
      <c r="T88" s="20">
        <v>2.5891395673162498</v>
      </c>
      <c r="U88" s="20">
        <v>2.7462257572822501E-3</v>
      </c>
    </row>
    <row r="89" spans="1:21" x14ac:dyDescent="0.2">
      <c r="A89" s="12" t="s">
        <v>255</v>
      </c>
      <c r="B89" s="12" t="s">
        <v>304</v>
      </c>
      <c r="C89" s="12" t="s">
        <v>344</v>
      </c>
      <c r="D89" s="21">
        <v>61.1718977550115</v>
      </c>
      <c r="E89" s="21">
        <v>1.6704358817270881</v>
      </c>
      <c r="F89" s="30">
        <v>60.708267479643965</v>
      </c>
      <c r="G89" s="30">
        <v>0.93667983085460005</v>
      </c>
      <c r="H89" s="19">
        <v>2020.6299999999999</v>
      </c>
      <c r="I89" s="19">
        <v>118.0565834674204</v>
      </c>
      <c r="J89" s="19">
        <v>1629.25</v>
      </c>
      <c r="K89" s="19">
        <v>444.75</v>
      </c>
      <c r="L89" s="20">
        <v>3.2161838866653913</v>
      </c>
      <c r="M89" s="20">
        <v>1.1446724317923313E-3</v>
      </c>
      <c r="N89" s="20">
        <v>3.7632835074540529</v>
      </c>
      <c r="O89" s="20">
        <v>2.3812728476180212E-5</v>
      </c>
      <c r="P89" s="20">
        <v>3.9870125485247598</v>
      </c>
      <c r="Q89" s="20">
        <v>4.1720708854225703E-3</v>
      </c>
      <c r="R89" s="20"/>
      <c r="S89" s="20"/>
      <c r="T89" s="20">
        <v>2.5917351046390298</v>
      </c>
      <c r="U89" s="20">
        <v>8.2673348989202103E-3</v>
      </c>
    </row>
    <row r="90" spans="1:21" x14ac:dyDescent="0.2">
      <c r="A90" s="12" t="s">
        <v>256</v>
      </c>
      <c r="B90" s="12" t="s">
        <v>304</v>
      </c>
      <c r="C90" s="12" t="s">
        <v>344</v>
      </c>
      <c r="D90" s="21">
        <v>61.23533421159167</v>
      </c>
      <c r="E90" s="21">
        <v>1.5309627805746553</v>
      </c>
      <c r="F90" s="30">
        <v>59.945518326036016</v>
      </c>
      <c r="G90" s="30">
        <v>1.210310757826256</v>
      </c>
      <c r="H90" s="19">
        <v>1860.095</v>
      </c>
      <c r="I90" s="19">
        <v>151.83969844872584</v>
      </c>
      <c r="J90" s="19">
        <v>1505.125</v>
      </c>
      <c r="K90" s="19">
        <v>403.375</v>
      </c>
      <c r="L90" s="20">
        <v>3.214861978749322</v>
      </c>
      <c r="M90" s="20">
        <v>1.1614035155465647E-3</v>
      </c>
      <c r="N90" s="20">
        <v>3.7620065369392366</v>
      </c>
      <c r="O90" s="20">
        <v>2.8299829746858407E-4</v>
      </c>
      <c r="P90" s="20">
        <v>3.98050117322407</v>
      </c>
      <c r="Q90" s="20">
        <v>5.5030635269718298E-3</v>
      </c>
      <c r="R90" s="20"/>
      <c r="S90" s="20"/>
      <c r="T90" s="20">
        <v>2.59470364701999</v>
      </c>
      <c r="U90" s="20">
        <v>7.65973685941943E-3</v>
      </c>
    </row>
    <row r="91" spans="1:21" x14ac:dyDescent="0.2">
      <c r="A91" s="12" t="s">
        <v>257</v>
      </c>
      <c r="B91" s="12" t="s">
        <v>304</v>
      </c>
      <c r="C91" s="12" t="s">
        <v>344</v>
      </c>
      <c r="D91" s="21">
        <v>61.54236035524967</v>
      </c>
      <c r="E91" s="21">
        <v>1.6137518930676127</v>
      </c>
      <c r="F91" s="30">
        <v>59.749864328822227</v>
      </c>
      <c r="G91" s="30" t="s">
        <v>331</v>
      </c>
      <c r="H91" s="19">
        <v>1821.2950000000001</v>
      </c>
      <c r="I91" s="19">
        <v>121.98590912478375</v>
      </c>
      <c r="J91" s="19">
        <v>1475.125</v>
      </c>
      <c r="K91" s="19">
        <v>393.375</v>
      </c>
      <c r="L91" s="20">
        <v>3.2132029224516745</v>
      </c>
      <c r="M91" s="20">
        <v>1.8017749560320828E-3</v>
      </c>
      <c r="N91" s="20">
        <v>3.761726628308931</v>
      </c>
      <c r="O91" s="29" t="s">
        <v>331</v>
      </c>
      <c r="P91" s="20">
        <v>3.9854077406137298</v>
      </c>
      <c r="Q91" s="20">
        <v>2.7370147163074498E-3</v>
      </c>
      <c r="R91" s="20"/>
      <c r="S91" s="20"/>
      <c r="T91" s="20">
        <v>2.58040473349973</v>
      </c>
      <c r="U91" s="20">
        <v>2.9801675026383998E-3</v>
      </c>
    </row>
    <row r="92" spans="1:21" x14ac:dyDescent="0.2">
      <c r="A92" s="12" t="s">
        <v>258</v>
      </c>
      <c r="B92" s="12" t="s">
        <v>304</v>
      </c>
      <c r="C92" s="12" t="s">
        <v>344</v>
      </c>
      <c r="D92" s="21">
        <v>61.370711850762923</v>
      </c>
      <c r="E92" s="21">
        <v>1.5959083499782165</v>
      </c>
      <c r="F92" s="30">
        <v>58.166611097795027</v>
      </c>
      <c r="G92" s="30">
        <v>1.0290222265234186</v>
      </c>
      <c r="H92" s="19">
        <v>1633.1149999999998</v>
      </c>
      <c r="I92" s="19">
        <v>108.64146641591323</v>
      </c>
      <c r="J92" s="19">
        <v>1329.625</v>
      </c>
      <c r="K92" s="19">
        <v>344.875</v>
      </c>
      <c r="L92" s="20">
        <v>3.2127959766490859</v>
      </c>
      <c r="M92" s="20">
        <v>2.3180180134628851E-3</v>
      </c>
      <c r="N92" s="20">
        <v>3.7619515910708223</v>
      </c>
      <c r="O92" s="20">
        <v>1.4047346488517132E-3</v>
      </c>
      <c r="P92" s="20">
        <v>3.9837683854206398</v>
      </c>
      <c r="Q92" s="20">
        <v>4.2063450672174697E-3</v>
      </c>
      <c r="R92" s="20"/>
      <c r="S92" s="20"/>
      <c r="T92" s="20">
        <v>2.5792841076116999</v>
      </c>
      <c r="U92" s="20">
        <v>6.38868321736183E-3</v>
      </c>
    </row>
    <row r="93" spans="1:21" x14ac:dyDescent="0.2">
      <c r="A93" s="12" t="s">
        <v>259</v>
      </c>
      <c r="B93" s="12" t="s">
        <v>304</v>
      </c>
      <c r="C93" s="12" t="s">
        <v>344</v>
      </c>
      <c r="D93" s="21">
        <v>60.953173554672041</v>
      </c>
      <c r="E93" s="21">
        <v>1.2028243335566073</v>
      </c>
      <c r="F93" s="30">
        <v>58.52408684594473</v>
      </c>
      <c r="G93" s="30">
        <v>1.0232614929601596</v>
      </c>
      <c r="H93" s="19">
        <v>1540.48</v>
      </c>
      <c r="I93" s="19">
        <v>107.62801865685347</v>
      </c>
      <c r="J93" s="19">
        <v>1258</v>
      </c>
      <c r="K93" s="19">
        <v>321</v>
      </c>
      <c r="L93" s="20">
        <v>3.2141246102753023</v>
      </c>
      <c r="M93" s="20">
        <v>8.3257783057320974E-4</v>
      </c>
      <c r="N93" s="20">
        <v>3.7592350460291106</v>
      </c>
      <c r="O93" s="20">
        <v>1.393249864002355E-3</v>
      </c>
      <c r="P93" s="20">
        <v>3.9815708712358902</v>
      </c>
      <c r="Q93" s="20">
        <v>5.4160275071960702E-3</v>
      </c>
      <c r="R93" s="20"/>
      <c r="S93" s="20"/>
      <c r="T93" s="20">
        <v>2.5814725166366399</v>
      </c>
      <c r="U93" s="20">
        <v>5.9992446575443401E-3</v>
      </c>
    </row>
    <row r="94" spans="1:21" x14ac:dyDescent="0.2">
      <c r="A94" s="12" t="s">
        <v>260</v>
      </c>
      <c r="B94" s="12" t="s">
        <v>304</v>
      </c>
      <c r="C94" s="12" t="s">
        <v>344</v>
      </c>
      <c r="D94" s="21">
        <v>60.812793854309923</v>
      </c>
      <c r="E94" s="21">
        <v>1.0820367634580057</v>
      </c>
      <c r="F94" s="30">
        <v>57.773548869185738</v>
      </c>
      <c r="G94" s="30">
        <v>0.84197098728017494</v>
      </c>
      <c r="H94" s="19">
        <v>1405.165</v>
      </c>
      <c r="I94" s="19">
        <v>106.07140154160309</v>
      </c>
      <c r="J94" s="19">
        <v>1153.375</v>
      </c>
      <c r="K94" s="19">
        <v>286.125</v>
      </c>
      <c r="L94" s="20">
        <v>3.213911320291698</v>
      </c>
      <c r="M94" s="20">
        <v>8.2653219451163829E-4</v>
      </c>
      <c r="N94" s="20">
        <v>3.7584349411229576</v>
      </c>
      <c r="O94" s="20">
        <v>8.7025571231524862E-6</v>
      </c>
      <c r="P94" s="20">
        <v>3.98452471347569</v>
      </c>
      <c r="Q94" s="20">
        <v>5.0996349366630202E-3</v>
      </c>
      <c r="R94" s="20"/>
      <c r="S94" s="20"/>
      <c r="T94" s="20">
        <v>2.58069870141443</v>
      </c>
      <c r="U94" s="20">
        <v>9.7854686467214996E-3</v>
      </c>
    </row>
    <row r="95" spans="1:21" x14ac:dyDescent="0.2">
      <c r="A95" s="12" t="s">
        <v>261</v>
      </c>
      <c r="B95" s="12" t="s">
        <v>304</v>
      </c>
      <c r="C95" s="12" t="s">
        <v>344</v>
      </c>
      <c r="D95" s="21">
        <v>60.906190875994781</v>
      </c>
      <c r="E95" s="21">
        <v>0.99498180071186981</v>
      </c>
      <c r="F95" s="30">
        <v>59.018750838257645</v>
      </c>
      <c r="G95" s="30">
        <v>1.6884944803836226</v>
      </c>
      <c r="H95" s="19">
        <v>1300.405</v>
      </c>
      <c r="I95" s="19">
        <v>104.86729244621509</v>
      </c>
      <c r="J95" s="19">
        <v>1072.375</v>
      </c>
      <c r="K95" s="19">
        <v>259.125</v>
      </c>
      <c r="L95" s="20">
        <v>3.2128207034373859</v>
      </c>
      <c r="M95" s="20">
        <v>8.5353800453236877E-4</v>
      </c>
      <c r="N95" s="20">
        <v>3.7533509040425419</v>
      </c>
      <c r="O95" s="20">
        <v>3.5609312383066967E-3</v>
      </c>
      <c r="P95" s="20">
        <v>3.9830006585537201</v>
      </c>
      <c r="Q95" s="20">
        <v>6.6975856181655403E-3</v>
      </c>
      <c r="R95" s="20"/>
      <c r="S95" s="20"/>
      <c r="T95" s="20">
        <v>2.5734770575593102</v>
      </c>
      <c r="U95" s="20">
        <v>1.0872779738687201E-2</v>
      </c>
    </row>
    <row r="96" spans="1:21" x14ac:dyDescent="0.2">
      <c r="A96" s="12" t="s">
        <v>263</v>
      </c>
      <c r="B96" s="12" t="s">
        <v>304</v>
      </c>
      <c r="C96" s="12" t="s">
        <v>344</v>
      </c>
      <c r="D96" s="21">
        <v>65.836015330087932</v>
      </c>
      <c r="E96" s="21">
        <v>1.8449831828431176</v>
      </c>
      <c r="F96" s="30"/>
      <c r="G96" s="30"/>
      <c r="H96" s="19">
        <v>2258.2799999999997</v>
      </c>
      <c r="I96" s="19">
        <v>116.99537768647102</v>
      </c>
      <c r="J96" s="19">
        <v>1813</v>
      </c>
      <c r="K96" s="19">
        <v>506</v>
      </c>
      <c r="L96" s="20">
        <v>3.1967668461420344</v>
      </c>
      <c r="M96" s="20">
        <v>6.9044149330539477E-4</v>
      </c>
      <c r="P96" s="20">
        <v>3.9786951257986898</v>
      </c>
      <c r="Q96" s="20">
        <v>2.5227964584712101E-3</v>
      </c>
      <c r="R96" s="20"/>
      <c r="S96" s="20"/>
      <c r="T96" s="20">
        <v>2.5842694042416299</v>
      </c>
      <c r="U96" s="20">
        <v>3.4306833516597E-3</v>
      </c>
    </row>
    <row r="97" spans="1:21" x14ac:dyDescent="0.2">
      <c r="A97" s="12" t="s">
        <v>264</v>
      </c>
      <c r="B97" s="12" t="s">
        <v>304</v>
      </c>
      <c r="C97" s="12" t="s">
        <v>344</v>
      </c>
      <c r="D97" s="21">
        <v>65.83100063825529</v>
      </c>
      <c r="E97" s="21">
        <v>1.899043727523559</v>
      </c>
      <c r="F97" s="30"/>
      <c r="G97" s="30"/>
      <c r="H97" s="19">
        <v>2323.7550000000001</v>
      </c>
      <c r="I97" s="19">
        <v>118.52082106111145</v>
      </c>
      <c r="J97" s="19">
        <v>1863.625</v>
      </c>
      <c r="K97" s="19">
        <v>522.875</v>
      </c>
      <c r="L97" s="20">
        <v>3.1971828787744765</v>
      </c>
      <c r="M97" s="20">
        <v>6.0649347387589409E-4</v>
      </c>
      <c r="P97" s="20">
        <v>3.97857536407595</v>
      </c>
      <c r="Q97" s="20">
        <v>2.6423156567893999E-3</v>
      </c>
      <c r="R97" s="20"/>
      <c r="S97" s="20"/>
      <c r="T97" s="20">
        <v>2.58611904963321</v>
      </c>
      <c r="U97" s="20">
        <v>3.5968289923133498E-3</v>
      </c>
    </row>
    <row r="98" spans="1:21" x14ac:dyDescent="0.2">
      <c r="A98" s="12" t="s">
        <v>265</v>
      </c>
      <c r="B98" s="12" t="s">
        <v>304</v>
      </c>
      <c r="C98" s="12" t="s">
        <v>344</v>
      </c>
      <c r="D98" s="21">
        <v>65.732289121097267</v>
      </c>
      <c r="E98" s="21">
        <v>1.7646090569827693</v>
      </c>
      <c r="F98" s="30"/>
      <c r="G98" s="30"/>
      <c r="H98" s="19">
        <v>2174.375</v>
      </c>
      <c r="I98" s="19">
        <v>117.29776479115021</v>
      </c>
      <c r="J98" s="19">
        <v>1748.125</v>
      </c>
      <c r="K98" s="19">
        <v>484.375</v>
      </c>
      <c r="L98" s="20">
        <v>3.1967116029092337</v>
      </c>
      <c r="M98" s="20">
        <v>6.4957631336767796E-4</v>
      </c>
      <c r="P98" s="20">
        <v>3.9774538800272898</v>
      </c>
      <c r="Q98" s="20">
        <v>2.5788852978079701E-3</v>
      </c>
      <c r="R98" s="20"/>
      <c r="S98" s="20"/>
      <c r="T98" s="20">
        <v>2.5860096878394598</v>
      </c>
      <c r="U98" s="20">
        <v>3.5116202000052099E-3</v>
      </c>
    </row>
    <row r="99" spans="1:21" x14ac:dyDescent="0.2">
      <c r="A99" s="12" t="s">
        <v>266</v>
      </c>
      <c r="B99" s="12" t="s">
        <v>304</v>
      </c>
      <c r="C99" s="12" t="s">
        <v>344</v>
      </c>
      <c r="D99" s="21">
        <v>65.731878389788804</v>
      </c>
      <c r="E99" s="21">
        <v>1.652477496941773</v>
      </c>
      <c r="F99" s="30"/>
      <c r="G99" s="30"/>
      <c r="H99" s="19">
        <v>2052.1550000000002</v>
      </c>
      <c r="I99" s="19">
        <v>115.15046254792031</v>
      </c>
      <c r="J99" s="19">
        <v>1653.625</v>
      </c>
      <c r="K99" s="19">
        <v>452.875</v>
      </c>
      <c r="L99" s="20">
        <v>3.195979573837306</v>
      </c>
      <c r="M99" s="20">
        <v>6.5031970506013008E-4</v>
      </c>
      <c r="P99" s="20">
        <v>3.9750805446739399</v>
      </c>
      <c r="Q99" s="20">
        <v>2.7214992388053701E-3</v>
      </c>
      <c r="R99" s="20"/>
      <c r="S99" s="20"/>
      <c r="T99" s="20">
        <v>2.5823405905838799</v>
      </c>
      <c r="U99" s="20">
        <v>3.83919044177189E-3</v>
      </c>
    </row>
    <row r="100" spans="1:21" x14ac:dyDescent="0.2">
      <c r="A100" s="12" t="s">
        <v>267</v>
      </c>
      <c r="B100" s="12" t="s">
        <v>304</v>
      </c>
      <c r="C100" s="12" t="s">
        <v>344</v>
      </c>
      <c r="D100" s="21">
        <v>65.752548526286631</v>
      </c>
      <c r="E100" s="21">
        <v>1.5582429969486897</v>
      </c>
      <c r="F100" s="30"/>
      <c r="G100" s="30"/>
      <c r="H100" s="19">
        <v>1957.58</v>
      </c>
      <c r="I100" s="19">
        <v>112.55672525442449</v>
      </c>
      <c r="J100" s="19">
        <v>1580.5</v>
      </c>
      <c r="K100" s="19">
        <v>428.5</v>
      </c>
      <c r="L100" s="20">
        <v>3.1953242133611539</v>
      </c>
      <c r="M100" s="20">
        <v>5.5899461211074831E-4</v>
      </c>
      <c r="P100" s="20">
        <v>3.9765252994588902</v>
      </c>
      <c r="Q100" s="20">
        <v>1.46468435706248E-3</v>
      </c>
      <c r="R100" s="20"/>
      <c r="S100" s="20"/>
      <c r="T100" s="20">
        <v>2.5814018707673601</v>
      </c>
      <c r="U100" s="20">
        <v>1.92380763848498E-3</v>
      </c>
    </row>
    <row r="101" spans="1:21" x14ac:dyDescent="0.2">
      <c r="A101" s="12" t="s">
        <v>268</v>
      </c>
      <c r="B101" s="12" t="s">
        <v>304</v>
      </c>
      <c r="C101" s="12" t="s">
        <v>344</v>
      </c>
      <c r="D101" s="21">
        <v>65.765715215191548</v>
      </c>
      <c r="E101" s="21">
        <v>1.4284453414077114</v>
      </c>
      <c r="F101" s="30"/>
      <c r="G101" s="30"/>
      <c r="H101" s="19">
        <v>1819.84</v>
      </c>
      <c r="I101" s="19">
        <v>110.7838688618519</v>
      </c>
      <c r="J101" s="19">
        <v>1474</v>
      </c>
      <c r="K101" s="19">
        <v>393</v>
      </c>
      <c r="L101" s="20">
        <v>3.1944458102859845</v>
      </c>
      <c r="M101" s="20">
        <v>5.194772025906404E-4</v>
      </c>
      <c r="P101" s="20">
        <v>3.9740461660289599</v>
      </c>
      <c r="Q101" s="20">
        <v>1.8100681804131299E-3</v>
      </c>
      <c r="R101" s="20"/>
      <c r="S101" s="20"/>
      <c r="T101" s="20">
        <v>2.5799075932539099</v>
      </c>
      <c r="U101" s="20">
        <v>2.3775953010023001E-3</v>
      </c>
    </row>
    <row r="102" spans="1:21" x14ac:dyDescent="0.2">
      <c r="A102" s="12" t="s">
        <v>269</v>
      </c>
      <c r="B102" s="12" t="s">
        <v>304</v>
      </c>
      <c r="C102" s="12" t="s">
        <v>344</v>
      </c>
      <c r="D102" s="21">
        <v>65.907710884662549</v>
      </c>
      <c r="E102" s="21">
        <v>1.3163446225614246</v>
      </c>
      <c r="F102" s="30"/>
      <c r="G102" s="30"/>
      <c r="H102" s="19">
        <v>1701.9850000000001</v>
      </c>
      <c r="I102" s="19">
        <v>110.61557406170255</v>
      </c>
      <c r="J102" s="19">
        <v>1382.875</v>
      </c>
      <c r="K102" s="19">
        <v>362.625</v>
      </c>
      <c r="L102" s="20">
        <v>3.1931370215125825</v>
      </c>
      <c r="M102" s="20">
        <v>4.7226626046724857E-4</v>
      </c>
      <c r="P102" s="20">
        <v>3.9723749385237501</v>
      </c>
      <c r="Q102" s="20">
        <v>2.3050278450691699E-3</v>
      </c>
      <c r="R102" s="20"/>
      <c r="S102" s="20"/>
      <c r="T102" s="20">
        <v>2.5810778893186801</v>
      </c>
      <c r="U102" s="20">
        <v>2.9764638399612199E-3</v>
      </c>
    </row>
    <row r="103" spans="1:21" x14ac:dyDescent="0.2">
      <c r="A103" s="12" t="s">
        <v>270</v>
      </c>
      <c r="B103" s="12" t="s">
        <v>304</v>
      </c>
      <c r="C103" s="12" t="s">
        <v>344</v>
      </c>
      <c r="D103" s="21">
        <v>66.052278418755506</v>
      </c>
      <c r="E103" s="21">
        <v>1.1916572465455313</v>
      </c>
      <c r="F103" s="30"/>
      <c r="G103" s="30"/>
      <c r="H103" s="19">
        <v>1570.0650000000001</v>
      </c>
      <c r="I103" s="19">
        <v>110.03349137876158</v>
      </c>
      <c r="J103" s="19">
        <v>1280.875</v>
      </c>
      <c r="K103" s="19">
        <v>328.625</v>
      </c>
      <c r="L103" s="20">
        <v>3.1917411690054793</v>
      </c>
      <c r="M103" s="20">
        <v>4.3060697447298266E-4</v>
      </c>
      <c r="N103" s="20"/>
      <c r="O103" s="20"/>
      <c r="P103" s="20">
        <v>3.9715832789035401</v>
      </c>
      <c r="Q103" s="20">
        <v>2.2584087941827698E-3</v>
      </c>
      <c r="R103" s="20"/>
      <c r="S103" s="20"/>
      <c r="T103" s="20">
        <v>2.57834841574401</v>
      </c>
      <c r="U103" s="20">
        <v>2.59245036475572E-3</v>
      </c>
    </row>
    <row r="104" spans="1:21" x14ac:dyDescent="0.2">
      <c r="A104" s="12" t="s">
        <v>271</v>
      </c>
      <c r="B104" s="12" t="s">
        <v>304</v>
      </c>
      <c r="C104" s="12" t="s">
        <v>344</v>
      </c>
      <c r="D104" s="21">
        <v>65.983445590190172</v>
      </c>
      <c r="E104" s="21">
        <v>1.1069377481599145</v>
      </c>
      <c r="F104" s="30"/>
      <c r="G104" s="30"/>
      <c r="H104" s="19">
        <v>1479.855</v>
      </c>
      <c r="I104" s="19">
        <v>108.27329322136646</v>
      </c>
      <c r="J104" s="19">
        <v>1211.125</v>
      </c>
      <c r="K104" s="19">
        <v>305.375</v>
      </c>
      <c r="L104" s="20">
        <v>3.1915039312139357</v>
      </c>
      <c r="M104" s="20">
        <v>4.1024021904892633E-4</v>
      </c>
      <c r="N104" s="20"/>
      <c r="O104" s="20"/>
      <c r="P104" s="20">
        <v>3.96942554629796</v>
      </c>
      <c r="Q104" s="20">
        <v>2.2912057253842199E-3</v>
      </c>
      <c r="R104" s="20"/>
      <c r="S104" s="20"/>
      <c r="T104" s="20">
        <v>2.5784996826892401</v>
      </c>
      <c r="U104" s="20">
        <v>2.9048108000545598E-3</v>
      </c>
    </row>
    <row r="105" spans="1:21" x14ac:dyDescent="0.2">
      <c r="A105" s="12" t="s">
        <v>272</v>
      </c>
      <c r="B105" s="12" t="s">
        <v>304</v>
      </c>
      <c r="C105" s="12" t="s">
        <v>344</v>
      </c>
      <c r="D105" s="21">
        <v>65.980201433638712</v>
      </c>
      <c r="E105" s="21">
        <v>1.0279729222349998</v>
      </c>
      <c r="F105" s="30"/>
      <c r="G105" s="30"/>
      <c r="H105" s="19">
        <v>1388.19</v>
      </c>
      <c r="I105" s="19">
        <v>106.62136793344943</v>
      </c>
      <c r="J105" s="19">
        <v>1140.25</v>
      </c>
      <c r="K105" s="19">
        <v>281.75</v>
      </c>
      <c r="L105" s="20">
        <v>3.1909802979850599</v>
      </c>
      <c r="M105" s="20">
        <v>4.661578919308699E-4</v>
      </c>
      <c r="P105" s="20">
        <v>3.9688406215126202</v>
      </c>
      <c r="Q105" s="20">
        <v>1.5156780058012899E-3</v>
      </c>
      <c r="R105" s="20"/>
      <c r="S105" s="20"/>
      <c r="T105" s="20">
        <v>2.57936124138863</v>
      </c>
      <c r="U105" s="20">
        <v>1.96106667001093E-3</v>
      </c>
    </row>
    <row r="106" spans="1:21" x14ac:dyDescent="0.2">
      <c r="A106" s="12" t="s">
        <v>276</v>
      </c>
      <c r="B106" s="12" t="s">
        <v>304</v>
      </c>
      <c r="C106" s="12" t="s">
        <v>345</v>
      </c>
      <c r="D106" s="21">
        <v>74.099202943827947</v>
      </c>
      <c r="E106" s="21">
        <v>2.4863475684907304</v>
      </c>
      <c r="F106" s="30"/>
      <c r="G106" s="30"/>
      <c r="H106" s="19">
        <v>2613.3000000000002</v>
      </c>
      <c r="I106" s="19">
        <v>137.78566688883137</v>
      </c>
      <c r="J106" s="19">
        <v>2087.5</v>
      </c>
      <c r="K106" s="19">
        <v>597.5</v>
      </c>
      <c r="L106" s="20">
        <v>3.1649110056940573</v>
      </c>
      <c r="M106" s="20">
        <v>2.4303538333440124E-3</v>
      </c>
      <c r="N106" s="20"/>
      <c r="O106" s="20"/>
      <c r="P106" s="20">
        <v>3.9633890891015802</v>
      </c>
      <c r="Q106" s="20">
        <v>2.6977828926949901E-3</v>
      </c>
      <c r="R106" s="20"/>
      <c r="S106" s="20"/>
      <c r="T106" s="20">
        <v>2.5691018234180798</v>
      </c>
      <c r="U106" s="20">
        <v>3.63638262525696E-3</v>
      </c>
    </row>
    <row r="107" spans="1:21" x14ac:dyDescent="0.2">
      <c r="A107" s="12" t="s">
        <v>277</v>
      </c>
      <c r="B107" s="12" t="s">
        <v>304</v>
      </c>
      <c r="C107" s="12" t="s">
        <v>345</v>
      </c>
      <c r="D107" s="21">
        <v>74.410844668503913</v>
      </c>
      <c r="E107" s="21">
        <v>2.0549870070727612</v>
      </c>
      <c r="F107" s="30"/>
      <c r="G107" s="30"/>
      <c r="H107" s="19">
        <v>2449.37</v>
      </c>
      <c r="I107" s="19">
        <v>179.24440549149645</v>
      </c>
      <c r="J107" s="19">
        <v>1960.75</v>
      </c>
      <c r="K107" s="19">
        <v>555.25</v>
      </c>
      <c r="L107" s="20">
        <v>3.1628243008150339</v>
      </c>
      <c r="M107" s="20">
        <v>9.4857476035863563E-4</v>
      </c>
      <c r="N107" s="20"/>
      <c r="O107" s="20"/>
      <c r="P107" s="20">
        <v>3.9631934372800299</v>
      </c>
      <c r="Q107" s="20">
        <v>1.4608452147632199E-3</v>
      </c>
      <c r="R107" s="20"/>
      <c r="S107" s="20"/>
      <c r="T107" s="20">
        <v>2.5754672648219601</v>
      </c>
      <c r="U107" s="20">
        <v>1.88270751133325E-3</v>
      </c>
    </row>
    <row r="108" spans="1:21" x14ac:dyDescent="0.2">
      <c r="A108" s="12" t="s">
        <v>278</v>
      </c>
      <c r="B108" s="12" t="s">
        <v>304</v>
      </c>
      <c r="C108" s="12" t="s">
        <v>345</v>
      </c>
      <c r="D108" s="21">
        <v>74.716542333294754</v>
      </c>
      <c r="E108" s="21">
        <v>1.9683058890937009</v>
      </c>
      <c r="F108" s="30"/>
      <c r="G108" s="30"/>
      <c r="H108" s="19">
        <v>2351.3999999999996</v>
      </c>
      <c r="I108" s="19">
        <v>123.02016094933383</v>
      </c>
      <c r="J108" s="19">
        <v>1885</v>
      </c>
      <c r="K108" s="19">
        <v>530</v>
      </c>
      <c r="L108" s="20">
        <v>3.161126538101843</v>
      </c>
      <c r="M108" s="20">
        <v>9.5799768839980671E-4</v>
      </c>
      <c r="N108" s="20"/>
      <c r="O108" s="20"/>
      <c r="P108" s="20">
        <v>3.9605796398033402</v>
      </c>
      <c r="Q108" s="20">
        <v>1.8059356510323301E-3</v>
      </c>
      <c r="T108" s="20">
        <v>2.57592842378937</v>
      </c>
      <c r="U108" s="20">
        <v>2.00450709586876E-3</v>
      </c>
    </row>
    <row r="109" spans="1:21" x14ac:dyDescent="0.2">
      <c r="A109" s="12" t="s">
        <v>279</v>
      </c>
      <c r="B109" s="12" t="s">
        <v>304</v>
      </c>
      <c r="C109" s="12" t="s">
        <v>345</v>
      </c>
      <c r="D109" s="21">
        <v>74.521457002783848</v>
      </c>
      <c r="E109" s="21">
        <v>1.8323013538372204</v>
      </c>
      <c r="F109" s="30">
        <v>73.156409256959179</v>
      </c>
      <c r="G109" s="30">
        <v>1.0423310977326077</v>
      </c>
      <c r="H109" s="19">
        <v>2241.79</v>
      </c>
      <c r="I109" s="19">
        <v>124.74471571974502</v>
      </c>
      <c r="J109" s="19">
        <v>1800.25</v>
      </c>
      <c r="K109" s="19">
        <v>501.75</v>
      </c>
      <c r="L109" s="20">
        <v>3.1612910097847018</v>
      </c>
      <c r="M109" s="20">
        <v>6.4198362192893169E-4</v>
      </c>
      <c r="N109" s="20">
        <v>3.7378100448266438</v>
      </c>
      <c r="O109" s="20">
        <v>6.6868341928629665E-4</v>
      </c>
      <c r="P109" s="20">
        <v>3.9596861659104401</v>
      </c>
      <c r="Q109" s="20">
        <v>1.5042131981657201E-3</v>
      </c>
      <c r="R109" s="20"/>
      <c r="S109" s="20"/>
      <c r="T109" s="20">
        <v>2.5771620779545601</v>
      </c>
      <c r="U109" s="20">
        <v>1.6708544716529301E-3</v>
      </c>
    </row>
    <row r="110" spans="1:21" x14ac:dyDescent="0.2">
      <c r="A110" s="12" t="s">
        <v>280</v>
      </c>
      <c r="B110" s="12" t="s">
        <v>304</v>
      </c>
      <c r="C110" s="12" t="s">
        <v>345</v>
      </c>
      <c r="D110" s="21">
        <v>74.541443854258915</v>
      </c>
      <c r="E110" s="21">
        <v>1.7343699062167637</v>
      </c>
      <c r="F110" s="30">
        <v>73.551609382073238</v>
      </c>
      <c r="G110" s="30">
        <v>1.0152492041622048</v>
      </c>
      <c r="H110" s="19">
        <v>2126.3599999999997</v>
      </c>
      <c r="I110" s="19">
        <v>117.83076678015806</v>
      </c>
      <c r="J110" s="19">
        <v>1711</v>
      </c>
      <c r="K110" s="19">
        <v>472</v>
      </c>
      <c r="L110" s="20">
        <v>3.1606011014427393</v>
      </c>
      <c r="M110" s="20">
        <v>7.1432431696416727E-4</v>
      </c>
      <c r="N110" s="20">
        <v>3.7348227390734019</v>
      </c>
      <c r="O110" s="20">
        <v>8.3187143953616883E-4</v>
      </c>
      <c r="P110" s="20">
        <v>3.9592771189924898</v>
      </c>
      <c r="Q110" s="20">
        <v>1.83231853824711E-3</v>
      </c>
      <c r="R110" s="20"/>
      <c r="S110" s="20"/>
      <c r="T110" s="20">
        <v>2.5749484708244701</v>
      </c>
      <c r="U110" s="20">
        <v>2.0336798738652198E-3</v>
      </c>
    </row>
    <row r="111" spans="1:21" x14ac:dyDescent="0.2">
      <c r="A111" s="12" t="s">
        <v>281</v>
      </c>
      <c r="B111" s="12" t="s">
        <v>304</v>
      </c>
      <c r="C111" s="12" t="s">
        <v>345</v>
      </c>
      <c r="D111" s="21">
        <v>74.549914332243802</v>
      </c>
      <c r="E111" s="21">
        <v>1.6656847807953972</v>
      </c>
      <c r="F111" s="30">
        <v>72.819220099285744</v>
      </c>
      <c r="G111" s="30">
        <v>1.0951177931271212</v>
      </c>
      <c r="H111" s="19">
        <v>2054.58</v>
      </c>
      <c r="I111" s="19">
        <v>117.24135959634722</v>
      </c>
      <c r="J111" s="19">
        <v>1655.5</v>
      </c>
      <c r="K111" s="19">
        <v>453.5</v>
      </c>
      <c r="L111" s="20">
        <v>3.1601882157294581</v>
      </c>
      <c r="M111" s="20">
        <v>6.8466903078356282E-4</v>
      </c>
      <c r="N111" s="20">
        <v>3.7351750777325896</v>
      </c>
      <c r="O111" s="20">
        <v>1.2642315370474068E-3</v>
      </c>
      <c r="P111" s="20">
        <v>3.95718569520771</v>
      </c>
      <c r="Q111" s="20">
        <v>1.32100998112499E-3</v>
      </c>
      <c r="R111" s="20"/>
      <c r="S111" s="20"/>
      <c r="T111" s="20">
        <v>2.5754311298725301</v>
      </c>
      <c r="U111" s="20">
        <v>1.46729300034175E-3</v>
      </c>
    </row>
    <row r="112" spans="1:21" ht="18" x14ac:dyDescent="0.25">
      <c r="A112" s="12" t="s">
        <v>262</v>
      </c>
      <c r="B112" s="12" t="s">
        <v>318</v>
      </c>
      <c r="C112" s="12" t="s">
        <v>344</v>
      </c>
      <c r="D112" s="21">
        <v>60.61075281967382</v>
      </c>
      <c r="E112" s="21">
        <v>0.77897134007789881</v>
      </c>
      <c r="F112" s="30"/>
      <c r="G112" s="30"/>
      <c r="H112" s="19">
        <v>1054.0250000000001</v>
      </c>
      <c r="I112" s="19">
        <v>103.88130546445785</v>
      </c>
      <c r="J112" s="19">
        <v>881.875</v>
      </c>
      <c r="K112" s="19">
        <v>195.625</v>
      </c>
      <c r="L112" s="20">
        <v>3.212625372112059</v>
      </c>
      <c r="M112" s="20">
        <v>8.185768843581967E-4</v>
      </c>
      <c r="N112" s="20"/>
      <c r="O112" s="20"/>
      <c r="P112" s="20">
        <v>3.9857253299962498</v>
      </c>
      <c r="Q112" s="20">
        <v>2.0755274772775799E-2</v>
      </c>
      <c r="R112" s="20">
        <v>3.9610286862716899</v>
      </c>
      <c r="S112" s="20">
        <v>1.7050482258914101E-2</v>
      </c>
      <c r="T112" s="20">
        <v>2.5797125373521999</v>
      </c>
      <c r="U112" s="20">
        <v>1.02847943173418E-2</v>
      </c>
    </row>
    <row r="113" spans="1:21" ht="18" x14ac:dyDescent="0.25">
      <c r="A113" s="12" t="s">
        <v>273</v>
      </c>
      <c r="B113" s="12" t="s">
        <v>318</v>
      </c>
      <c r="C113" s="12" t="s">
        <v>344</v>
      </c>
      <c r="D113" s="21">
        <v>65.922573430634955</v>
      </c>
      <c r="E113" s="21">
        <v>0.95213276000837188</v>
      </c>
      <c r="F113" s="30"/>
      <c r="G113" s="30"/>
      <c r="H113" s="19">
        <v>1312.5300000000002</v>
      </c>
      <c r="I113" s="19">
        <v>105.41044018502151</v>
      </c>
      <c r="J113" s="19">
        <v>1081.75</v>
      </c>
      <c r="K113" s="19">
        <v>262.25</v>
      </c>
      <c r="L113" s="20">
        <v>3.1907825871452955</v>
      </c>
      <c r="M113" s="20">
        <v>3.980656303522846E-4</v>
      </c>
      <c r="P113" s="20">
        <v>3.9748808669011599</v>
      </c>
      <c r="Q113" s="20">
        <v>3.7528245059407898E-3</v>
      </c>
      <c r="R113" s="20">
        <v>3.9583573730710202</v>
      </c>
      <c r="S113" s="20">
        <v>4.3679525353195999E-3</v>
      </c>
      <c r="T113" s="20">
        <v>2.5744946859790998</v>
      </c>
      <c r="U113" s="20">
        <v>2.8065485419931199E-3</v>
      </c>
    </row>
    <row r="114" spans="1:21" ht="18" x14ac:dyDescent="0.25">
      <c r="A114" s="12" t="s">
        <v>274</v>
      </c>
      <c r="B114" s="12" t="s">
        <v>318</v>
      </c>
      <c r="C114" s="12" t="s">
        <v>344</v>
      </c>
      <c r="D114" s="21">
        <v>65.954019750311446</v>
      </c>
      <c r="E114" s="21">
        <v>0.84958014402241078</v>
      </c>
      <c r="F114" s="30"/>
      <c r="G114" s="30"/>
      <c r="H114" s="19">
        <v>1203.8899999999999</v>
      </c>
      <c r="I114" s="19">
        <v>105.78360978904057</v>
      </c>
      <c r="J114" s="19">
        <v>997.75</v>
      </c>
      <c r="K114" s="19">
        <v>234.25</v>
      </c>
      <c r="L114" s="20">
        <v>3.1900162586979901</v>
      </c>
      <c r="M114" s="20">
        <v>3.6602781614162162E-4</v>
      </c>
      <c r="P114" s="20">
        <v>3.97832474533904</v>
      </c>
      <c r="Q114" s="20">
        <v>3.7185811977928501E-3</v>
      </c>
      <c r="R114" s="20">
        <v>3.95829325100547</v>
      </c>
      <c r="S114" s="20">
        <v>4.3199401008181797E-3</v>
      </c>
      <c r="T114" s="20">
        <v>2.5732596088811901</v>
      </c>
      <c r="U114" s="20">
        <v>2.7736277495256402E-3</v>
      </c>
    </row>
    <row r="115" spans="1:21" ht="18" x14ac:dyDescent="0.25">
      <c r="A115" s="12" t="s">
        <v>275</v>
      </c>
      <c r="B115" s="12" t="s">
        <v>318</v>
      </c>
      <c r="C115" s="12" t="s">
        <v>344</v>
      </c>
      <c r="D115" s="21">
        <v>65.959796076001268</v>
      </c>
      <c r="E115" s="21">
        <v>0.78296405330044838</v>
      </c>
      <c r="F115" s="30"/>
      <c r="G115" s="30"/>
      <c r="H115" s="19">
        <v>1132.595</v>
      </c>
      <c r="I115" s="19">
        <v>104.61031987810763</v>
      </c>
      <c r="J115" s="19">
        <v>942.625</v>
      </c>
      <c r="K115" s="19">
        <v>215.875</v>
      </c>
      <c r="L115" s="20">
        <v>3.1895781808343218</v>
      </c>
      <c r="M115" s="20">
        <v>3.5187301014186261E-4</v>
      </c>
      <c r="N115" s="20"/>
      <c r="O115" s="20"/>
      <c r="P115" s="20">
        <v>3.9805844161132402</v>
      </c>
      <c r="Q115" s="20">
        <v>4.9563603251476596E-3</v>
      </c>
      <c r="R115" s="20">
        <v>3.9550754942478799</v>
      </c>
      <c r="S115" s="20">
        <v>6.1131252449603598E-3</v>
      </c>
      <c r="T115" s="20">
        <v>2.5735679483143801</v>
      </c>
      <c r="U115" s="20">
        <v>6.1132315773699203E-3</v>
      </c>
    </row>
    <row r="116" spans="1:21" ht="18" x14ac:dyDescent="0.25">
      <c r="A116" s="12" t="s">
        <v>282</v>
      </c>
      <c r="B116" s="12" t="s">
        <v>318</v>
      </c>
      <c r="C116" s="12" t="s">
        <v>345</v>
      </c>
      <c r="D116" s="21">
        <v>74.615322710266099</v>
      </c>
      <c r="E116" s="21">
        <v>1.5866082061464286</v>
      </c>
      <c r="F116" s="30">
        <v>72.733498559751837</v>
      </c>
      <c r="G116" s="30">
        <v>1.0362049271427507</v>
      </c>
      <c r="H116" s="19">
        <v>1948.85</v>
      </c>
      <c r="I116" s="19">
        <v>112.68239658438225</v>
      </c>
      <c r="J116" s="19">
        <v>1573.75</v>
      </c>
      <c r="K116" s="19">
        <v>426.25</v>
      </c>
      <c r="L116" s="20">
        <v>3.1593797453455204</v>
      </c>
      <c r="M116" s="20">
        <v>8.1440561827520862E-4</v>
      </c>
      <c r="N116" s="20">
        <v>3.7345476747888546</v>
      </c>
      <c r="O116" s="20">
        <v>5.6650731087821689E-4</v>
      </c>
      <c r="P116" s="20">
        <v>3.9739011976008198</v>
      </c>
      <c r="Q116" s="20">
        <v>2.7953061040966601E-3</v>
      </c>
      <c r="R116" s="20">
        <v>3.9454996195161498</v>
      </c>
      <c r="S116" s="20">
        <v>2.7892161346027601E-3</v>
      </c>
      <c r="T116" s="20">
        <v>2.57321867672731</v>
      </c>
      <c r="U116" s="20">
        <v>1.7236921799151201E-3</v>
      </c>
    </row>
    <row r="117" spans="1:21" ht="18" x14ac:dyDescent="0.25">
      <c r="A117" s="12" t="s">
        <v>283</v>
      </c>
      <c r="B117" s="12" t="s">
        <v>318</v>
      </c>
      <c r="C117" s="12" t="s">
        <v>345</v>
      </c>
      <c r="D117" s="21">
        <v>74.656820770948258</v>
      </c>
      <c r="E117" s="21">
        <v>1.5096915776954514</v>
      </c>
      <c r="F117" s="30">
        <v>72.436110010246409</v>
      </c>
      <c r="G117" s="30">
        <v>1.0019627473555084</v>
      </c>
      <c r="H117" s="19">
        <v>1856.2149999999999</v>
      </c>
      <c r="I117" s="19">
        <v>114.16519270338047</v>
      </c>
      <c r="J117" s="19">
        <v>1502.125</v>
      </c>
      <c r="K117" s="19">
        <v>402.375</v>
      </c>
      <c r="L117" s="20">
        <v>3.1587336626109495</v>
      </c>
      <c r="M117" s="20">
        <v>8.5337761038040908E-4</v>
      </c>
      <c r="N117" s="20">
        <v>3.73327027943153</v>
      </c>
      <c r="O117" s="20">
        <v>1.0644336147379574E-3</v>
      </c>
      <c r="P117" s="20">
        <v>3.9752714928910602</v>
      </c>
      <c r="Q117" s="20">
        <v>4.4487376984311102E-3</v>
      </c>
      <c r="R117" s="20">
        <v>3.9452834468261302</v>
      </c>
      <c r="S117" s="20">
        <v>4.4376736544603102E-3</v>
      </c>
      <c r="T117" s="20">
        <v>2.5735284272335299</v>
      </c>
      <c r="U117" s="20">
        <v>2.4547860376147599E-3</v>
      </c>
    </row>
    <row r="118" spans="1:21" ht="18" x14ac:dyDescent="0.25">
      <c r="A118" s="12" t="s">
        <v>284</v>
      </c>
      <c r="B118" s="12" t="s">
        <v>318</v>
      </c>
      <c r="C118" s="12" t="s">
        <v>345</v>
      </c>
      <c r="D118" s="21">
        <v>74.556224902391662</v>
      </c>
      <c r="E118" s="21">
        <v>1.3695848548163363</v>
      </c>
      <c r="F118" s="30">
        <v>71.648582334726328</v>
      </c>
      <c r="G118" s="30">
        <v>0.98974025091112472</v>
      </c>
      <c r="H118" s="19">
        <v>1733.0250000000001</v>
      </c>
      <c r="I118" s="19">
        <v>111.1677814161999</v>
      </c>
      <c r="J118" s="19">
        <v>1406.875</v>
      </c>
      <c r="K118" s="19">
        <v>370.625</v>
      </c>
      <c r="L118" s="20">
        <v>3.1584681038591715</v>
      </c>
      <c r="M118" s="20">
        <v>6.49110449464731E-4</v>
      </c>
      <c r="N118" s="20">
        <v>3.7315984528577841</v>
      </c>
      <c r="O118" s="20">
        <v>3.2885117714151897E-4</v>
      </c>
      <c r="P118" s="20">
        <v>3.96801832782536</v>
      </c>
      <c r="Q118" s="20">
        <v>3.56968159746198E-3</v>
      </c>
      <c r="R118" s="20">
        <v>3.9482704019261301</v>
      </c>
      <c r="S118" s="20">
        <v>3.53763533109786E-3</v>
      </c>
      <c r="T118" s="20">
        <v>2.5715756747913798</v>
      </c>
      <c r="U118" s="20">
        <v>1.9674812279471599E-3</v>
      </c>
    </row>
    <row r="119" spans="1:21" ht="18" x14ac:dyDescent="0.25">
      <c r="A119" s="12" t="s">
        <v>285</v>
      </c>
      <c r="B119" s="12" t="s">
        <v>318</v>
      </c>
      <c r="C119" s="12" t="s">
        <v>345</v>
      </c>
      <c r="D119" s="21">
        <v>74.518260237156284</v>
      </c>
      <c r="E119" s="21">
        <v>1.2714346941133323</v>
      </c>
      <c r="F119" s="30">
        <v>71.094014155330456</v>
      </c>
      <c r="G119" s="30">
        <v>1.0147089371982945</v>
      </c>
      <c r="H119" s="19">
        <v>1604.0149999999999</v>
      </c>
      <c r="I119" s="19">
        <v>109.63250076961667</v>
      </c>
      <c r="J119" s="19">
        <v>1307.125</v>
      </c>
      <c r="K119" s="19">
        <v>337.375</v>
      </c>
      <c r="L119" s="20">
        <v>3.1579356005981247</v>
      </c>
      <c r="M119" s="20">
        <v>7.6518177280892501E-4</v>
      </c>
      <c r="N119" s="20">
        <v>3.730548866107064</v>
      </c>
      <c r="O119" s="20">
        <v>2.0742274324568862E-4</v>
      </c>
      <c r="P119" s="20">
        <v>3.9656370608036502</v>
      </c>
      <c r="Q119" s="20">
        <v>1.63238979285113E-3</v>
      </c>
      <c r="R119" s="20">
        <v>3.9447242088524801</v>
      </c>
      <c r="S119" s="20">
        <v>1.63431538453197E-3</v>
      </c>
      <c r="T119" s="20">
        <v>2.5733465257231498</v>
      </c>
      <c r="U119" s="20">
        <v>1.00963995233654E-3</v>
      </c>
    </row>
    <row r="120" spans="1:21" ht="18" x14ac:dyDescent="0.25">
      <c r="A120" s="12" t="s">
        <v>286</v>
      </c>
      <c r="B120" s="12" t="s">
        <v>318</v>
      </c>
      <c r="C120" s="12" t="s">
        <v>345</v>
      </c>
      <c r="D120" s="21">
        <v>74.188464812154066</v>
      </c>
      <c r="E120" s="21">
        <v>1.1451154443499976</v>
      </c>
      <c r="F120" s="30">
        <v>70.25505411173242</v>
      </c>
      <c r="G120" s="30">
        <v>0.98799593783752171</v>
      </c>
      <c r="H120" s="19">
        <v>1488.1</v>
      </c>
      <c r="I120" s="19">
        <v>109.95730989797813</v>
      </c>
      <c r="J120" s="19">
        <v>1217.5</v>
      </c>
      <c r="K120" s="19">
        <v>307.5</v>
      </c>
      <c r="L120" s="20">
        <v>3.158579693967507</v>
      </c>
      <c r="M120" s="20">
        <v>6.2246584035873626E-4</v>
      </c>
      <c r="N120" s="20">
        <v>3.7307353663130343</v>
      </c>
      <c r="O120" s="20">
        <v>9.8863271472363046E-4</v>
      </c>
      <c r="P120" s="20">
        <v>3.9615636678122401</v>
      </c>
      <c r="Q120" s="20">
        <v>4.3859728563799697E-3</v>
      </c>
      <c r="R120" s="20">
        <v>3.93962413510627</v>
      </c>
      <c r="S120" s="20">
        <v>4.5680211435987E-3</v>
      </c>
      <c r="T120" s="20">
        <v>2.5746224744141499</v>
      </c>
      <c r="U120" s="20">
        <v>2.7925013021445999E-3</v>
      </c>
    </row>
    <row r="121" spans="1:21" ht="18" x14ac:dyDescent="0.25">
      <c r="A121" s="12" t="s">
        <v>287</v>
      </c>
      <c r="B121" s="12" t="s">
        <v>318</v>
      </c>
      <c r="C121" s="12" t="s">
        <v>345</v>
      </c>
      <c r="D121" s="21">
        <v>74.349572412474089</v>
      </c>
      <c r="E121" s="21">
        <v>1.0562474728862274</v>
      </c>
      <c r="F121" s="30">
        <v>70.756375926746671</v>
      </c>
      <c r="G121" s="30">
        <v>0.88951160992388623</v>
      </c>
      <c r="H121" s="19">
        <v>1367.335</v>
      </c>
      <c r="I121" s="19">
        <v>106.2175466907422</v>
      </c>
      <c r="J121" s="19">
        <v>1124.125</v>
      </c>
      <c r="K121" s="19">
        <v>276.375</v>
      </c>
      <c r="L121" s="20">
        <v>3.1573383807234867</v>
      </c>
      <c r="M121" s="20">
        <v>7.2502645366672521E-4</v>
      </c>
      <c r="N121" s="20">
        <v>3.7274791932137012</v>
      </c>
      <c r="O121" s="20">
        <v>5.5379592911299405E-4</v>
      </c>
      <c r="P121" s="20">
        <v>3.9688674226317899</v>
      </c>
      <c r="Q121" s="20">
        <v>2.4478101631694601E-3</v>
      </c>
      <c r="R121" s="20">
        <v>3.9370328593739998</v>
      </c>
      <c r="S121" s="20">
        <v>2.4393578620984001E-3</v>
      </c>
      <c r="T121" s="20">
        <v>2.5715368357359298</v>
      </c>
      <c r="U121" s="20">
        <v>1.35227695605074E-3</v>
      </c>
    </row>
    <row r="122" spans="1:21" ht="18" x14ac:dyDescent="0.25">
      <c r="A122" s="12" t="s">
        <v>288</v>
      </c>
      <c r="B122" s="12" t="s">
        <v>318</v>
      </c>
      <c r="C122" s="12" t="s">
        <v>345</v>
      </c>
      <c r="D122" s="21">
        <v>74.47769351625719</v>
      </c>
      <c r="E122" s="21">
        <v>1.0081183120762953</v>
      </c>
      <c r="F122" s="30">
        <v>70.977221091847554</v>
      </c>
      <c r="G122" s="30">
        <v>0.99856043312701015</v>
      </c>
      <c r="H122" s="19">
        <v>1297.98</v>
      </c>
      <c r="I122" s="19">
        <v>104.93445763904248</v>
      </c>
      <c r="J122" s="19">
        <v>1070.5</v>
      </c>
      <c r="K122" s="19">
        <v>258.5</v>
      </c>
      <c r="L122" s="20">
        <v>3.1564942654221926</v>
      </c>
      <c r="M122" s="20">
        <v>7.8018149610356883E-4</v>
      </c>
      <c r="N122" s="20">
        <v>3.7257716571413901</v>
      </c>
      <c r="O122" s="20">
        <v>1.1707559261452765E-3</v>
      </c>
      <c r="P122" s="20">
        <v>3.9692792848048399</v>
      </c>
      <c r="Q122" s="20">
        <v>3.5621118747646498E-3</v>
      </c>
      <c r="R122" s="20">
        <v>3.9300343808932001</v>
      </c>
      <c r="S122" s="20">
        <v>3.5364338066887499E-3</v>
      </c>
      <c r="T122" s="20">
        <v>2.5726791446866399</v>
      </c>
      <c r="U122" s="20">
        <v>1.96838550358625E-3</v>
      </c>
    </row>
    <row r="123" spans="1:21" ht="18" x14ac:dyDescent="0.25">
      <c r="A123" s="12" t="s">
        <v>289</v>
      </c>
      <c r="B123" s="12" t="s">
        <v>318</v>
      </c>
      <c r="C123" s="12" t="s">
        <v>345</v>
      </c>
      <c r="D123" s="21">
        <v>84.5712732663103</v>
      </c>
      <c r="E123" s="21">
        <v>1.5739972141741136</v>
      </c>
      <c r="F123" s="30">
        <v>84.02605831448588</v>
      </c>
      <c r="G123" s="30">
        <v>0.91072476660212287</v>
      </c>
      <c r="H123" s="19">
        <v>1254.8149999999998</v>
      </c>
      <c r="I123" s="19">
        <v>104.41000538741486</v>
      </c>
      <c r="J123" s="19">
        <v>1037.125</v>
      </c>
      <c r="K123" s="19">
        <v>247.375</v>
      </c>
      <c r="L123" s="20">
        <v>3.1205497017019228</v>
      </c>
      <c r="M123" s="20">
        <v>2.1735588197603125E-3</v>
      </c>
      <c r="N123" s="20">
        <v>3.6979367950372177</v>
      </c>
      <c r="O123" s="20">
        <v>6.5677019330482721E-4</v>
      </c>
      <c r="P123" s="20">
        <v>3.94367299884038</v>
      </c>
      <c r="Q123" s="20">
        <v>7.4030752423322596E-3</v>
      </c>
      <c r="R123" s="20">
        <v>3.8981901569620998</v>
      </c>
      <c r="S123" s="20">
        <v>7.3309628188426498E-3</v>
      </c>
      <c r="T123" s="20">
        <v>2.5494637884361802</v>
      </c>
      <c r="U123" s="20">
        <v>4.2989123821907602E-3</v>
      </c>
    </row>
    <row r="124" spans="1:21" ht="18" x14ac:dyDescent="0.25">
      <c r="A124" s="12" t="s">
        <v>290</v>
      </c>
      <c r="B124" s="12" t="s">
        <v>318</v>
      </c>
      <c r="C124" s="12" t="s">
        <v>345</v>
      </c>
      <c r="D124" s="21">
        <v>84.36952065535715</v>
      </c>
      <c r="E124" s="21">
        <v>1.7188445327575712</v>
      </c>
      <c r="F124" s="30">
        <v>84.255142075782132</v>
      </c>
      <c r="G124" s="30">
        <v>0.90920763105717428</v>
      </c>
      <c r="H124" s="19">
        <v>1314.4699999999998</v>
      </c>
      <c r="I124" s="19">
        <v>105.08634973201801</v>
      </c>
      <c r="J124" s="19">
        <v>1083.25</v>
      </c>
      <c r="K124" s="19">
        <v>262.75</v>
      </c>
      <c r="L124" s="20">
        <v>3.1214953723248229</v>
      </c>
      <c r="M124" s="20">
        <v>2.408907796490068E-3</v>
      </c>
      <c r="N124" s="20">
        <v>3.6984413765917963</v>
      </c>
      <c r="O124" s="20">
        <v>6.198634946881288E-4</v>
      </c>
      <c r="P124" s="20">
        <v>3.9342424611362401</v>
      </c>
      <c r="Q124" s="20">
        <v>8.5424741116778297E-3</v>
      </c>
      <c r="R124" s="20">
        <v>3.90566726304588</v>
      </c>
      <c r="S124" s="20">
        <v>8.5542692203256498E-3</v>
      </c>
      <c r="T124" s="20">
        <v>2.5495862599477901</v>
      </c>
      <c r="U124" s="20">
        <v>4.8598036543617898E-3</v>
      </c>
    </row>
    <row r="125" spans="1:21" ht="18" x14ac:dyDescent="0.25">
      <c r="A125" s="12" t="s">
        <v>291</v>
      </c>
      <c r="B125" s="12" t="s">
        <v>318</v>
      </c>
      <c r="C125" s="12" t="s">
        <v>345</v>
      </c>
      <c r="D125" s="21">
        <v>84.582363164667257</v>
      </c>
      <c r="E125" s="21">
        <v>1.8681712327322828</v>
      </c>
      <c r="F125" s="30">
        <v>85.129804287209794</v>
      </c>
      <c r="G125" s="30">
        <v>0.94701196510303343</v>
      </c>
      <c r="H125" s="19">
        <v>1450.27</v>
      </c>
      <c r="I125" s="19">
        <v>106.36086169263579</v>
      </c>
      <c r="J125" s="19">
        <v>1188.25</v>
      </c>
      <c r="K125" s="19">
        <v>297.75</v>
      </c>
      <c r="L125" s="20">
        <v>3.1214087171029559</v>
      </c>
      <c r="M125" s="20">
        <v>2.5661430677119605E-3</v>
      </c>
      <c r="N125" s="20">
        <v>3.6988935031924877</v>
      </c>
      <c r="O125" s="20">
        <v>7.6614652282627023E-4</v>
      </c>
      <c r="P125" s="20">
        <v>3.9429983404184199</v>
      </c>
      <c r="Q125" s="20">
        <v>7.0834404336434101E-3</v>
      </c>
      <c r="R125" s="20">
        <v>3.91034305067403</v>
      </c>
      <c r="S125" s="20">
        <v>7.0581793946556896E-3</v>
      </c>
      <c r="T125" s="20">
        <v>2.5475078206878701</v>
      </c>
      <c r="U125" s="20">
        <v>4.6038382311657097E-3</v>
      </c>
    </row>
    <row r="126" spans="1:21" ht="18" x14ac:dyDescent="0.25">
      <c r="A126" s="12" t="s">
        <v>292</v>
      </c>
      <c r="B126" s="12" t="s">
        <v>318</v>
      </c>
      <c r="C126" s="12" t="s">
        <v>345</v>
      </c>
      <c r="D126" s="21">
        <v>84.907704558246806</v>
      </c>
      <c r="E126" s="21">
        <v>1.7984868820158477</v>
      </c>
      <c r="F126" s="30">
        <v>85.731238118656904</v>
      </c>
      <c r="G126" s="30">
        <v>0.94595545866227149</v>
      </c>
      <c r="H126" s="19">
        <v>1569.095</v>
      </c>
      <c r="I126" s="19">
        <v>108.32822358462268</v>
      </c>
      <c r="J126" s="19">
        <v>1280.125</v>
      </c>
      <c r="K126" s="19">
        <v>328.375</v>
      </c>
      <c r="L126" s="20">
        <v>3.1208702168108404</v>
      </c>
      <c r="M126" s="20">
        <v>2.2720859129436435E-3</v>
      </c>
      <c r="N126" s="20">
        <v>3.6996149908100007</v>
      </c>
      <c r="O126" s="20">
        <v>6.8597518148140457E-4</v>
      </c>
      <c r="P126" s="20">
        <v>3.9294382817921201</v>
      </c>
      <c r="Q126" s="20">
        <v>6.7552235274376997E-3</v>
      </c>
      <c r="R126" s="20">
        <v>3.9115031012879098</v>
      </c>
      <c r="S126" s="20">
        <v>6.7998380098036196E-3</v>
      </c>
      <c r="T126" s="20">
        <v>2.55049261461666</v>
      </c>
      <c r="U126" s="20">
        <v>3.8526148638972201E-3</v>
      </c>
    </row>
    <row r="127" spans="1:21" ht="18" x14ac:dyDescent="0.25">
      <c r="A127" s="12" t="s">
        <v>293</v>
      </c>
      <c r="B127" s="12" t="s">
        <v>318</v>
      </c>
      <c r="C127" s="12" t="s">
        <v>345</v>
      </c>
      <c r="D127" s="21">
        <v>85.189444303238204</v>
      </c>
      <c r="E127" s="21">
        <v>1.8483109866113223</v>
      </c>
      <c r="F127" s="30">
        <v>86.093586387548811</v>
      </c>
      <c r="G127" s="30">
        <v>0.95979440846483954</v>
      </c>
      <c r="H127" s="19">
        <v>1676.28</v>
      </c>
      <c r="I127" s="19">
        <v>115.52488216830173</v>
      </c>
      <c r="J127" s="19">
        <v>1363</v>
      </c>
      <c r="K127" s="19">
        <v>356</v>
      </c>
      <c r="L127" s="20">
        <v>3.1204250816637313</v>
      </c>
      <c r="M127" s="20">
        <v>2.2296013906601448E-3</v>
      </c>
      <c r="N127" s="20">
        <v>3.7006253115424945</v>
      </c>
      <c r="O127" s="20">
        <v>3.9651903137844104E-4</v>
      </c>
      <c r="P127" s="20">
        <v>3.9352688144760699</v>
      </c>
      <c r="Q127" s="20">
        <v>6.1726802715073104E-3</v>
      </c>
      <c r="R127" s="20">
        <v>3.90819474369437</v>
      </c>
      <c r="S127" s="20">
        <v>6.1660355934603896E-3</v>
      </c>
      <c r="T127" s="20">
        <v>2.5512811173640699</v>
      </c>
      <c r="U127" s="20">
        <v>4.0303536835266498E-3</v>
      </c>
    </row>
    <row r="128" spans="1:21" ht="18" x14ac:dyDescent="0.25">
      <c r="A128" s="12" t="s">
        <v>294</v>
      </c>
      <c r="B128" s="12" t="s">
        <v>318</v>
      </c>
      <c r="C128" s="12" t="s">
        <v>345</v>
      </c>
      <c r="D128" s="21">
        <v>85.513014368763635</v>
      </c>
      <c r="E128" s="21">
        <v>1.936152080746075</v>
      </c>
      <c r="F128" s="30">
        <v>87.110516861851295</v>
      </c>
      <c r="G128" s="30">
        <v>1.0071220746007468</v>
      </c>
      <c r="H128" s="19">
        <v>1770.855</v>
      </c>
      <c r="I128" s="19">
        <v>121.81837310110491</v>
      </c>
      <c r="J128" s="19">
        <v>1436.125</v>
      </c>
      <c r="K128" s="19">
        <v>380.375</v>
      </c>
      <c r="L128" s="20">
        <v>3.1197843866889499</v>
      </c>
      <c r="M128" s="20">
        <v>2.2854656166489472E-3</v>
      </c>
      <c r="N128" s="20">
        <v>3.7001323650551905</v>
      </c>
      <c r="O128" s="20">
        <v>3.6208653500652082E-4</v>
      </c>
      <c r="P128" s="20">
        <v>3.9503600609124399</v>
      </c>
      <c r="Q128" s="20">
        <v>8.8460187148512708E-3</v>
      </c>
      <c r="R128" s="20">
        <v>3.9048591479140899</v>
      </c>
      <c r="S128" s="20">
        <v>8.7602664667696395E-3</v>
      </c>
      <c r="T128" s="20">
        <v>2.5482691812460998</v>
      </c>
      <c r="U128" s="20">
        <v>5.1210495026523303E-3</v>
      </c>
    </row>
    <row r="129" spans="1:21" ht="18" x14ac:dyDescent="0.25">
      <c r="A129" s="12" t="s">
        <v>295</v>
      </c>
      <c r="B129" s="12" t="s">
        <v>318</v>
      </c>
      <c r="C129" s="12" t="s">
        <v>345</v>
      </c>
      <c r="D129" s="21">
        <v>85.635397293054112</v>
      </c>
      <c r="E129" s="21">
        <v>1.9471274665613458</v>
      </c>
      <c r="F129" s="30">
        <v>87.573167221822061</v>
      </c>
      <c r="G129" s="30">
        <v>0.96467692724194543</v>
      </c>
      <c r="H129" s="19">
        <v>1861.55</v>
      </c>
      <c r="I129" s="19">
        <v>117.11704615469091</v>
      </c>
      <c r="J129" s="19">
        <v>1506.25</v>
      </c>
      <c r="K129" s="19">
        <v>403.75</v>
      </c>
      <c r="L129" s="20">
        <v>3.1197947517310372</v>
      </c>
      <c r="M129" s="20">
        <v>2.1646685930557449E-3</v>
      </c>
      <c r="N129" s="20">
        <v>3.700677866235599</v>
      </c>
      <c r="O129" s="20">
        <v>3.0708636652052815E-4</v>
      </c>
      <c r="P129" s="20">
        <v>3.9533988634230801</v>
      </c>
      <c r="Q129" s="20">
        <v>8.2695907247665092E-3</v>
      </c>
      <c r="R129" s="20">
        <v>3.9007132954736501</v>
      </c>
      <c r="S129" s="20">
        <v>7.48616505365041E-3</v>
      </c>
      <c r="T129" s="20">
        <v>2.550169102496</v>
      </c>
      <c r="U129" s="20">
        <v>4.8369429904119802E-3</v>
      </c>
    </row>
    <row r="130" spans="1:21" ht="18" x14ac:dyDescent="0.25">
      <c r="A130" s="12" t="s">
        <v>296</v>
      </c>
      <c r="B130" s="12" t="s">
        <v>318</v>
      </c>
      <c r="C130" s="12" t="s">
        <v>345</v>
      </c>
      <c r="D130" s="21">
        <v>86.218274931252012</v>
      </c>
      <c r="E130" s="21">
        <v>2.0392329491798473</v>
      </c>
      <c r="F130" s="30">
        <v>88.932961305021962</v>
      </c>
      <c r="G130" s="30">
        <v>1.0442383139882554</v>
      </c>
      <c r="H130" s="19">
        <v>2050.6999999999998</v>
      </c>
      <c r="I130" s="19">
        <v>123.89305872404636</v>
      </c>
      <c r="J130" s="19">
        <v>1652.5</v>
      </c>
      <c r="K130" s="19">
        <v>452.5</v>
      </c>
      <c r="L130" s="20">
        <v>3.118731692353828</v>
      </c>
      <c r="M130" s="20">
        <v>2.0427388618584914E-3</v>
      </c>
      <c r="N130" s="20">
        <v>3.7010320490914568</v>
      </c>
      <c r="O130" s="20">
        <v>5.4544572823711794E-4</v>
      </c>
      <c r="P130" s="20">
        <v>3.95219143703273</v>
      </c>
      <c r="Q130" s="20">
        <v>7.7539405798301899E-3</v>
      </c>
      <c r="R130" s="20">
        <v>3.90617183378754</v>
      </c>
      <c r="S130" s="20">
        <v>7.0418270647788304E-3</v>
      </c>
      <c r="T130" s="20">
        <v>2.5498846517825799</v>
      </c>
      <c r="U130" s="20">
        <v>4.5377618515099697E-3</v>
      </c>
    </row>
    <row r="131" spans="1:21" ht="18" x14ac:dyDescent="0.25">
      <c r="A131" s="12" t="s">
        <v>297</v>
      </c>
      <c r="B131" s="12" t="s">
        <v>318</v>
      </c>
      <c r="C131" s="12" t="s">
        <v>345</v>
      </c>
      <c r="D131" s="21">
        <v>86.068879926262838</v>
      </c>
      <c r="E131" s="21">
        <v>2.1580755335561168</v>
      </c>
      <c r="F131" s="30">
        <v>88.562916073037613</v>
      </c>
      <c r="G131" s="30">
        <v>1.0524232411123136</v>
      </c>
      <c r="H131" s="19">
        <v>2136.06</v>
      </c>
      <c r="I131" s="19">
        <v>118.1996768185091</v>
      </c>
      <c r="J131" s="19">
        <v>1718.5</v>
      </c>
      <c r="K131" s="19">
        <v>474.5</v>
      </c>
      <c r="L131" s="20">
        <v>3.1196185522089679</v>
      </c>
      <c r="M131" s="20">
        <v>2.2004025918093625E-3</v>
      </c>
      <c r="N131" s="20">
        <v>3.7031538682692924</v>
      </c>
      <c r="O131" s="20">
        <v>8.6086907435572449E-4</v>
      </c>
      <c r="P131" s="20">
        <v>3.9535172316352898</v>
      </c>
      <c r="Q131" s="20">
        <v>7.7443204897139403E-3</v>
      </c>
      <c r="R131" s="20">
        <v>3.9052682891767998</v>
      </c>
      <c r="S131" s="20">
        <v>7.0255747707137304E-3</v>
      </c>
      <c r="T131" s="20">
        <v>2.5501696401088001</v>
      </c>
      <c r="U131" s="20">
        <v>4.53033324434776E-3</v>
      </c>
    </row>
    <row r="132" spans="1:21" ht="18" x14ac:dyDescent="0.25">
      <c r="A132" s="12" t="s">
        <v>298</v>
      </c>
      <c r="B132" s="12" t="s">
        <v>318</v>
      </c>
      <c r="C132" s="12" t="s">
        <v>345</v>
      </c>
      <c r="D132" s="21">
        <v>87.143322232836923</v>
      </c>
      <c r="E132" s="21">
        <v>2.0547093960430698</v>
      </c>
      <c r="F132" s="30">
        <v>88.892062994932502</v>
      </c>
      <c r="G132" s="30">
        <v>0.97157481777019206</v>
      </c>
      <c r="H132" s="19">
        <v>2386.8050000000003</v>
      </c>
      <c r="I132" s="19">
        <v>119.12889248624785</v>
      </c>
      <c r="J132" s="19">
        <v>1912.375</v>
      </c>
      <c r="K132" s="19">
        <v>539.125</v>
      </c>
      <c r="L132" s="20">
        <v>3.1172185628093079</v>
      </c>
      <c r="M132" s="20">
        <v>1.1309920987880246E-3</v>
      </c>
      <c r="N132" s="20">
        <v>3.7044084378868298</v>
      </c>
      <c r="O132" s="20">
        <v>5.9528292044282421E-4</v>
      </c>
      <c r="P132" s="20">
        <v>3.9641098504552099</v>
      </c>
      <c r="Q132" s="20">
        <v>6.5957366089983696E-3</v>
      </c>
      <c r="R132" s="20">
        <v>3.899985920023</v>
      </c>
      <c r="S132" s="20">
        <v>6.41282211777215E-3</v>
      </c>
      <c r="T132" s="20">
        <v>2.55504123556786</v>
      </c>
      <c r="U132" s="20">
        <v>3.1170408812495999E-3</v>
      </c>
    </row>
    <row r="133" spans="1:21" ht="18" x14ac:dyDescent="0.25">
      <c r="A133" s="12" t="s">
        <v>299</v>
      </c>
      <c r="B133" s="12" t="s">
        <v>318</v>
      </c>
      <c r="C133" s="12" t="s">
        <v>345</v>
      </c>
      <c r="D133" s="21">
        <v>86.727250390708335</v>
      </c>
      <c r="E133" s="21">
        <v>2.0850573906450371</v>
      </c>
      <c r="F133" s="30">
        <v>89.540221027141939</v>
      </c>
      <c r="G133" s="30">
        <v>1.100652787129921</v>
      </c>
      <c r="H133" s="19">
        <v>2256.8249999999998</v>
      </c>
      <c r="I133" s="19">
        <v>117.53172178182365</v>
      </c>
      <c r="J133" s="19">
        <v>1811.875</v>
      </c>
      <c r="K133" s="19">
        <v>505.625</v>
      </c>
      <c r="L133" s="20">
        <v>3.1179948497874941</v>
      </c>
      <c r="M133" s="20">
        <v>1.6928796093722805E-3</v>
      </c>
      <c r="N133" s="20">
        <v>3.7051772846816746</v>
      </c>
      <c r="O133" s="20">
        <v>5.4005355396256297E-4</v>
      </c>
      <c r="P133" s="20">
        <v>3.9595108473339602</v>
      </c>
      <c r="Q133" s="20">
        <v>5.1459520574380002E-3</v>
      </c>
      <c r="R133" s="20">
        <v>3.90656431996937</v>
      </c>
      <c r="S133" s="20">
        <v>4.6580217445214697E-3</v>
      </c>
      <c r="T133" s="20">
        <v>2.5537839706795902</v>
      </c>
      <c r="U133" s="20">
        <v>3.0093508992945698E-3</v>
      </c>
    </row>
    <row r="134" spans="1:21" ht="18" x14ac:dyDescent="0.25">
      <c r="A134" s="12" t="s">
        <v>300</v>
      </c>
      <c r="B134" s="12" t="s">
        <v>318</v>
      </c>
      <c r="C134" s="12" t="s">
        <v>345</v>
      </c>
      <c r="D134" s="21">
        <v>88.450329976249748</v>
      </c>
      <c r="E134" s="21">
        <v>2.1668059837264546</v>
      </c>
      <c r="F134" s="30">
        <v>89.2681846507584</v>
      </c>
      <c r="G134" s="30">
        <v>2.8816802242096724</v>
      </c>
      <c r="H134" s="19">
        <v>2551.2200000000003</v>
      </c>
      <c r="I134" s="19">
        <v>125.5756680252986</v>
      </c>
      <c r="J134" s="19">
        <v>2039.5</v>
      </c>
      <c r="K134" s="19">
        <v>581.5</v>
      </c>
      <c r="L134" s="20">
        <v>3.1136917551586807</v>
      </c>
      <c r="M134" s="20">
        <v>9.3120751010029629E-4</v>
      </c>
      <c r="N134" s="20">
        <v>3.7071345010257692</v>
      </c>
      <c r="O134" s="20">
        <v>1.0442361712114953E-3</v>
      </c>
      <c r="P134" s="20">
        <v>3.9588929522864502</v>
      </c>
      <c r="Q134" s="20">
        <v>5.2353784966164101E-3</v>
      </c>
      <c r="R134" s="20">
        <v>3.91595811618321</v>
      </c>
      <c r="S134" s="20">
        <v>5.4554963930764002E-3</v>
      </c>
      <c r="T134" s="20">
        <v>2.5532425660587301</v>
      </c>
      <c r="U134" s="20">
        <v>3.1765906111726702E-3</v>
      </c>
    </row>
    <row r="135" spans="1:21" ht="18" x14ac:dyDescent="0.25">
      <c r="A135" s="12" t="s">
        <v>301</v>
      </c>
      <c r="B135" s="12" t="s">
        <v>318</v>
      </c>
      <c r="C135" s="12" t="s">
        <v>345</v>
      </c>
      <c r="D135" s="21">
        <v>88.589765628918784</v>
      </c>
      <c r="E135" s="21">
        <v>2.4238086063088735</v>
      </c>
      <c r="F135" s="30">
        <v>89.9744720107023</v>
      </c>
      <c r="G135" s="30">
        <v>1.0122784418673139</v>
      </c>
      <c r="H135" s="19">
        <v>2835.43</v>
      </c>
      <c r="I135" s="19">
        <v>237.00895531603862</v>
      </c>
      <c r="J135" s="19">
        <v>2259.25</v>
      </c>
      <c r="K135" s="19">
        <v>654.75</v>
      </c>
      <c r="L135" s="20">
        <v>3.1145234674215665</v>
      </c>
      <c r="M135" s="20">
        <v>9.3603428718300728E-4</v>
      </c>
      <c r="N135" s="20">
        <v>3.7084571248128322</v>
      </c>
      <c r="O135" s="20">
        <v>3.3249629421162077E-4</v>
      </c>
      <c r="P135" s="20">
        <v>3.9566283628399099</v>
      </c>
      <c r="Q135" s="20">
        <v>6.6848587391185E-3</v>
      </c>
      <c r="R135" s="20">
        <v>3.9134069005196799</v>
      </c>
      <c r="S135" s="20">
        <v>6.6279498986268502E-3</v>
      </c>
      <c r="T135" s="20">
        <v>2.5564446710272799</v>
      </c>
      <c r="U135" s="20">
        <v>3.8791659506974899E-3</v>
      </c>
    </row>
    <row r="136" spans="1:21" ht="18" x14ac:dyDescent="0.25">
      <c r="A136" s="12" t="s">
        <v>302</v>
      </c>
      <c r="B136" s="12" t="s">
        <v>318</v>
      </c>
      <c r="C136" s="12" t="s">
        <v>345</v>
      </c>
      <c r="D136" s="21">
        <v>89.049823420967726</v>
      </c>
      <c r="E136" s="21">
        <v>2.2965909851806718</v>
      </c>
      <c r="F136" s="30">
        <v>89.65752908150985</v>
      </c>
      <c r="G136" s="30">
        <v>1.2235904434896421</v>
      </c>
      <c r="H136" s="19">
        <v>2734.55</v>
      </c>
      <c r="I136" s="19">
        <v>127.18766646180752</v>
      </c>
      <c r="J136" s="19">
        <v>2181.25</v>
      </c>
      <c r="K136" s="19">
        <v>628.75</v>
      </c>
      <c r="L136" s="20">
        <v>3.1125736943959481</v>
      </c>
      <c r="M136" s="20">
        <v>6.5501914187389941E-4</v>
      </c>
      <c r="N136" s="20">
        <v>3.7107768619564609</v>
      </c>
      <c r="O136" s="20">
        <v>8.5234186249246379E-4</v>
      </c>
      <c r="P136" s="20">
        <v>3.9613610754195498</v>
      </c>
      <c r="Q136" s="20">
        <v>5.6294486579653302E-3</v>
      </c>
      <c r="R136" s="20">
        <v>3.9103785601507899</v>
      </c>
      <c r="S136" s="20">
        <v>5.5595961459085699E-3</v>
      </c>
      <c r="T136" s="20">
        <v>2.5563816825238099</v>
      </c>
      <c r="U136" s="20">
        <v>3.2601771578307198E-3</v>
      </c>
    </row>
    <row r="137" spans="1:21" ht="18" x14ac:dyDescent="0.25">
      <c r="A137" s="24" t="s">
        <v>303</v>
      </c>
      <c r="B137" s="24" t="s">
        <v>318</v>
      </c>
      <c r="C137" s="24" t="s">
        <v>345</v>
      </c>
      <c r="D137" s="27">
        <v>88.806823085645803</v>
      </c>
      <c r="E137" s="27">
        <v>2.245071121779862</v>
      </c>
      <c r="F137" s="27"/>
      <c r="G137" s="27"/>
      <c r="H137" s="25">
        <v>2645.31</v>
      </c>
      <c r="I137" s="25">
        <v>224.61152263408039</v>
      </c>
      <c r="J137" s="25">
        <v>2112.25</v>
      </c>
      <c r="K137" s="25">
        <v>605.75</v>
      </c>
      <c r="L137" s="26">
        <v>3.1129590620278833</v>
      </c>
      <c r="M137" s="26">
        <v>8.865321167450651E-4</v>
      </c>
      <c r="N137" s="26"/>
      <c r="O137" s="26"/>
      <c r="P137" s="26">
        <v>3.9517471474289101</v>
      </c>
      <c r="Q137" s="26">
        <v>6.9162717339802601E-3</v>
      </c>
      <c r="R137" s="26">
        <v>3.9125900953936399</v>
      </c>
      <c r="S137" s="26">
        <v>6.87141659622717E-3</v>
      </c>
      <c r="T137" s="26">
        <v>2.5569074766552502</v>
      </c>
      <c r="U137" s="26">
        <v>4.0221034445740997E-3</v>
      </c>
    </row>
    <row r="138" spans="1:21" x14ac:dyDescent="0.2">
      <c r="D138" s="21"/>
      <c r="E138" s="21"/>
      <c r="F138" s="21"/>
      <c r="G138" s="21"/>
      <c r="H138" s="19"/>
      <c r="I138" s="19"/>
      <c r="J138" s="19"/>
      <c r="K138" s="19"/>
      <c r="L138" s="20"/>
      <c r="M138" s="20"/>
      <c r="N138" s="20"/>
      <c r="O138" s="20"/>
      <c r="P138" s="22"/>
      <c r="Q138" s="22"/>
      <c r="R138" s="22"/>
      <c r="S138" s="22"/>
      <c r="T138" s="22"/>
      <c r="U138" s="22"/>
    </row>
    <row r="139" spans="1:21" x14ac:dyDescent="0.2">
      <c r="A139" s="12" t="s">
        <v>332</v>
      </c>
      <c r="D139" s="21"/>
      <c r="E139" s="21"/>
      <c r="F139" s="21"/>
      <c r="G139" s="21"/>
      <c r="H139" s="19"/>
      <c r="I139" s="19"/>
      <c r="J139" s="19"/>
      <c r="K139" s="19"/>
      <c r="L139" s="20"/>
      <c r="M139" s="20"/>
      <c r="N139" s="20"/>
      <c r="O139" s="20"/>
      <c r="P139" s="20"/>
      <c r="Q139" s="20"/>
      <c r="R139" s="20"/>
      <c r="S139" s="20"/>
      <c r="T139" s="20"/>
      <c r="U139" s="20"/>
    </row>
    <row r="140" spans="1:21" x14ac:dyDescent="0.2">
      <c r="D140" s="21"/>
      <c r="E140" s="21"/>
      <c r="F140" s="21"/>
      <c r="G140" s="21"/>
      <c r="H140" s="19"/>
      <c r="I140" s="19"/>
      <c r="J140" s="19"/>
      <c r="K140" s="19"/>
      <c r="L140" s="20"/>
      <c r="M140" s="20"/>
      <c r="N140" s="20"/>
      <c r="O140" s="20"/>
      <c r="P140" s="20"/>
      <c r="Q140" s="20"/>
      <c r="R140" s="20"/>
      <c r="S140" s="20"/>
      <c r="T140" s="20"/>
      <c r="U140" s="20"/>
    </row>
    <row r="141" spans="1:21" x14ac:dyDescent="0.2">
      <c r="D141" s="21"/>
      <c r="E141" s="21"/>
      <c r="F141" s="21"/>
      <c r="G141" s="21"/>
      <c r="H141" s="19"/>
      <c r="I141" s="19"/>
      <c r="J141" s="19"/>
      <c r="K141" s="19"/>
      <c r="L141" s="20"/>
      <c r="M141" s="20"/>
      <c r="N141" s="20"/>
      <c r="O141" s="20"/>
      <c r="P141" s="20"/>
      <c r="Q141" s="20"/>
      <c r="R141" s="20"/>
      <c r="S141" s="20"/>
      <c r="T141" s="20"/>
      <c r="U141" s="20"/>
    </row>
    <row r="142" spans="1:21" x14ac:dyDescent="0.2">
      <c r="P142" s="20"/>
      <c r="Q142" s="20"/>
      <c r="R142" s="20"/>
      <c r="S142" s="20"/>
      <c r="T142" s="20"/>
      <c r="U142" s="20"/>
    </row>
    <row r="143" spans="1:21" x14ac:dyDescent="0.2">
      <c r="P143" s="20"/>
      <c r="Q143" s="20"/>
      <c r="R143" s="20"/>
      <c r="S143" s="20"/>
      <c r="T143" s="20"/>
      <c r="U143" s="20"/>
    </row>
    <row r="144" spans="1:21" x14ac:dyDescent="0.2">
      <c r="P144" s="20"/>
      <c r="Q144" s="20"/>
      <c r="R144" s="20"/>
      <c r="S144" s="20"/>
      <c r="T144" s="20"/>
      <c r="U144" s="20"/>
    </row>
    <row r="145" spans="16:21" x14ac:dyDescent="0.2">
      <c r="P145" s="20"/>
      <c r="Q145" s="20"/>
      <c r="R145" s="20"/>
      <c r="S145" s="20"/>
      <c r="T145" s="20"/>
      <c r="U145" s="20"/>
    </row>
    <row r="146" spans="16:21" x14ac:dyDescent="0.2">
      <c r="P146" s="20"/>
      <c r="Q146" s="20"/>
      <c r="R146" s="20"/>
      <c r="S146" s="20"/>
      <c r="T146" s="20"/>
      <c r="U146" s="20"/>
    </row>
    <row r="147" spans="16:21" x14ac:dyDescent="0.2">
      <c r="P147" s="20"/>
      <c r="Q147" s="20"/>
      <c r="R147" s="20"/>
      <c r="S147" s="20"/>
      <c r="T147" s="20"/>
      <c r="U147" s="20"/>
    </row>
    <row r="148" spans="16:21" x14ac:dyDescent="0.2">
      <c r="P148" s="20"/>
      <c r="Q148" s="20"/>
      <c r="R148" s="20"/>
      <c r="S148" s="20"/>
      <c r="T148" s="20"/>
      <c r="U148" s="20"/>
    </row>
    <row r="149" spans="16:21" x14ac:dyDescent="0.2">
      <c r="P149" s="20"/>
      <c r="Q149" s="20"/>
      <c r="R149" s="20"/>
      <c r="S149" s="20"/>
      <c r="T149" s="20"/>
      <c r="U149" s="20"/>
    </row>
    <row r="150" spans="16:21" x14ac:dyDescent="0.2">
      <c r="P150" s="20"/>
      <c r="Q150" s="20"/>
      <c r="R150" s="20"/>
      <c r="S150" s="20"/>
      <c r="T150" s="20"/>
      <c r="U150" s="20"/>
    </row>
    <row r="151" spans="16:21" x14ac:dyDescent="0.2">
      <c r="P151" s="20"/>
      <c r="Q151" s="20"/>
      <c r="R151" s="20"/>
      <c r="S151" s="20"/>
      <c r="T151" s="20"/>
      <c r="U151" s="20"/>
    </row>
    <row r="152" spans="16:21" x14ac:dyDescent="0.2">
      <c r="P152" s="20"/>
      <c r="Q152" s="20"/>
      <c r="R152" s="20"/>
      <c r="S152" s="20"/>
      <c r="T152" s="20"/>
      <c r="U152" s="20"/>
    </row>
    <row r="153" spans="16:21" x14ac:dyDescent="0.2">
      <c r="P153" s="20"/>
      <c r="Q153" s="20"/>
      <c r="R153" s="20"/>
      <c r="S153" s="20"/>
      <c r="T153" s="20"/>
      <c r="U153" s="20"/>
    </row>
    <row r="154" spans="16:21" x14ac:dyDescent="0.2">
      <c r="P154" s="20"/>
      <c r="Q154" s="20"/>
      <c r="R154" s="20"/>
      <c r="S154" s="20"/>
      <c r="T154" s="20"/>
      <c r="U154" s="20"/>
    </row>
    <row r="155" spans="16:21" x14ac:dyDescent="0.2">
      <c r="P155" s="20"/>
      <c r="Q155" s="20"/>
      <c r="R155" s="20"/>
      <c r="S155" s="20"/>
      <c r="T155" s="20"/>
      <c r="U155" s="20"/>
    </row>
    <row r="156" spans="16:21" x14ac:dyDescent="0.2">
      <c r="P156" s="20"/>
      <c r="Q156" s="20"/>
      <c r="R156" s="20"/>
      <c r="S156" s="20"/>
      <c r="T156" s="20"/>
      <c r="U156" s="20"/>
    </row>
    <row r="157" spans="16:21" x14ac:dyDescent="0.2">
      <c r="P157" s="20"/>
      <c r="Q157" s="20"/>
      <c r="R157" s="20"/>
      <c r="S157" s="20"/>
      <c r="T157" s="20"/>
      <c r="U157" s="20"/>
    </row>
    <row r="158" spans="16:21" x14ac:dyDescent="0.2">
      <c r="P158" s="20"/>
      <c r="Q158" s="20"/>
      <c r="R158" s="20"/>
      <c r="S158" s="20"/>
      <c r="T158" s="20"/>
      <c r="U158" s="20"/>
    </row>
    <row r="159" spans="16:21" x14ac:dyDescent="0.2">
      <c r="P159" s="20"/>
      <c r="Q159" s="20"/>
      <c r="R159" s="20"/>
      <c r="S159" s="20"/>
      <c r="T159" s="20"/>
      <c r="U159" s="20"/>
    </row>
    <row r="160" spans="16:21" x14ac:dyDescent="0.2">
      <c r="P160" s="20"/>
      <c r="Q160" s="20"/>
      <c r="R160" s="20"/>
      <c r="S160" s="20"/>
      <c r="T160" s="20"/>
      <c r="U160" s="20"/>
    </row>
    <row r="161" spans="16:21" x14ac:dyDescent="0.2">
      <c r="P161" s="20"/>
      <c r="Q161" s="20"/>
      <c r="R161" s="20"/>
      <c r="S161" s="20"/>
      <c r="T161" s="20"/>
      <c r="U161" s="20"/>
    </row>
    <row r="162" spans="16:21" x14ac:dyDescent="0.2">
      <c r="P162" s="20"/>
      <c r="Q162" s="20"/>
      <c r="R162" s="20"/>
      <c r="S162" s="20"/>
      <c r="T162" s="20"/>
      <c r="U162" s="20"/>
    </row>
    <row r="163" spans="16:21" x14ac:dyDescent="0.2">
      <c r="P163" s="20"/>
      <c r="Q163" s="20"/>
      <c r="R163" s="20"/>
      <c r="S163" s="20"/>
      <c r="T163" s="20"/>
      <c r="U163" s="20"/>
    </row>
    <row r="164" spans="16:21" x14ac:dyDescent="0.2">
      <c r="P164" s="20"/>
      <c r="Q164" s="20"/>
      <c r="R164" s="20"/>
      <c r="S164" s="20"/>
      <c r="T164" s="20"/>
      <c r="U164" s="20"/>
    </row>
    <row r="165" spans="16:21" x14ac:dyDescent="0.2">
      <c r="P165" s="20"/>
      <c r="Q165" s="20"/>
      <c r="R165" s="20"/>
      <c r="S165" s="20"/>
      <c r="T165" s="20"/>
      <c r="U165" s="20"/>
    </row>
    <row r="166" spans="16:21" x14ac:dyDescent="0.2">
      <c r="P166" s="20"/>
      <c r="Q166" s="20"/>
      <c r="R166" s="20"/>
      <c r="S166" s="20"/>
      <c r="T166" s="20"/>
      <c r="U166" s="20"/>
    </row>
    <row r="167" spans="16:21" x14ac:dyDescent="0.2">
      <c r="P167" s="20"/>
      <c r="Q167" s="20"/>
      <c r="R167" s="20"/>
      <c r="S167" s="20"/>
      <c r="T167" s="20"/>
      <c r="U167" s="20"/>
    </row>
    <row r="168" spans="16:21" x14ac:dyDescent="0.2">
      <c r="P168" s="20"/>
      <c r="Q168" s="20"/>
      <c r="R168" s="20"/>
      <c r="S168" s="20"/>
      <c r="T168" s="20"/>
      <c r="U168" s="20"/>
    </row>
    <row r="169" spans="16:21" x14ac:dyDescent="0.2">
      <c r="P169" s="20"/>
      <c r="Q169" s="20"/>
      <c r="R169" s="20"/>
      <c r="S169" s="20"/>
      <c r="T169" s="20"/>
      <c r="U169" s="20"/>
    </row>
    <row r="170" spans="16:21" x14ac:dyDescent="0.2">
      <c r="P170" s="20"/>
      <c r="Q170" s="20"/>
      <c r="R170" s="20"/>
      <c r="S170" s="20"/>
      <c r="T170" s="20"/>
      <c r="U170" s="20"/>
    </row>
    <row r="171" spans="16:21" x14ac:dyDescent="0.2">
      <c r="P171" s="20"/>
      <c r="Q171" s="20"/>
      <c r="R171" s="20"/>
      <c r="S171" s="20"/>
      <c r="T171" s="20"/>
      <c r="U171" s="20"/>
    </row>
    <row r="172" spans="16:21" x14ac:dyDescent="0.2">
      <c r="P172" s="20"/>
      <c r="Q172" s="20"/>
      <c r="R172" s="20"/>
      <c r="S172" s="20"/>
      <c r="T172" s="20"/>
      <c r="U172" s="20"/>
    </row>
    <row r="173" spans="16:21" x14ac:dyDescent="0.2">
      <c r="P173" s="20"/>
      <c r="Q173" s="20"/>
      <c r="R173" s="20"/>
      <c r="S173" s="20"/>
      <c r="T173" s="20"/>
      <c r="U173" s="20"/>
    </row>
    <row r="174" spans="16:21" x14ac:dyDescent="0.2">
      <c r="P174" s="20"/>
      <c r="Q174" s="20"/>
      <c r="R174" s="20"/>
      <c r="S174" s="20"/>
      <c r="T174" s="20"/>
      <c r="U174" s="20"/>
    </row>
    <row r="175" spans="16:21" x14ac:dyDescent="0.2">
      <c r="P175" s="20"/>
      <c r="Q175" s="20"/>
      <c r="R175" s="20"/>
      <c r="S175" s="20"/>
      <c r="T175" s="20"/>
      <c r="U175" s="20"/>
    </row>
    <row r="176" spans="16:21" x14ac:dyDescent="0.2">
      <c r="P176" s="20"/>
      <c r="Q176" s="20"/>
      <c r="R176" s="20"/>
      <c r="S176" s="20"/>
      <c r="T176" s="20"/>
      <c r="U176" s="20"/>
    </row>
    <row r="177" spans="16:21" x14ac:dyDescent="0.2">
      <c r="P177" s="20"/>
      <c r="Q177" s="20"/>
      <c r="R177" s="20"/>
      <c r="S177" s="20"/>
      <c r="T177" s="20"/>
      <c r="U177" s="20"/>
    </row>
    <row r="178" spans="16:21" x14ac:dyDescent="0.2">
      <c r="P178" s="20"/>
      <c r="Q178" s="20"/>
      <c r="R178" s="20"/>
      <c r="S178" s="20"/>
      <c r="T178" s="20"/>
      <c r="U178" s="20"/>
    </row>
  </sheetData>
  <sortState ref="A5:BA152">
    <sortCondition descending="1" ref="B5:B15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6" sqref="C6"/>
    </sheetView>
  </sheetViews>
  <sheetFormatPr baseColWidth="10" defaultRowHeight="16" x14ac:dyDescent="0.2"/>
  <cols>
    <col min="1" max="16384" width="10.7109375" style="12"/>
  </cols>
  <sheetData>
    <row r="1" spans="1:5" x14ac:dyDescent="0.2">
      <c r="A1" s="42" t="s">
        <v>347</v>
      </c>
    </row>
    <row r="2" spans="1:5" x14ac:dyDescent="0.2">
      <c r="A2" s="42" t="s">
        <v>348</v>
      </c>
    </row>
    <row r="3" spans="1:5" ht="18" customHeight="1" x14ac:dyDescent="0.2">
      <c r="A3" s="43" t="s">
        <v>326</v>
      </c>
      <c r="B3" s="43"/>
      <c r="C3" s="43"/>
      <c r="D3" s="43"/>
      <c r="E3" s="43"/>
    </row>
    <row r="4" spans="1:5" ht="53" customHeight="1" x14ac:dyDescent="0.2">
      <c r="A4" s="43"/>
      <c r="B4" s="43"/>
      <c r="C4" s="43"/>
      <c r="D4" s="43"/>
      <c r="E4" s="43"/>
    </row>
    <row r="5" spans="1:5" ht="18" x14ac:dyDescent="0.25">
      <c r="A5" s="31"/>
      <c r="B5" s="2" t="s">
        <v>313</v>
      </c>
      <c r="C5" s="35" t="s">
        <v>311</v>
      </c>
      <c r="D5" s="2" t="s">
        <v>312</v>
      </c>
    </row>
    <row r="6" spans="1:5" ht="18" x14ac:dyDescent="0.25">
      <c r="A6" s="32" t="s">
        <v>313</v>
      </c>
      <c r="B6" s="4">
        <v>1.4300000000000001E-3</v>
      </c>
      <c r="C6" s="40">
        <v>6.9000000000000006E-2</v>
      </c>
      <c r="D6" s="4" t="s">
        <v>340</v>
      </c>
    </row>
    <row r="7" spans="1:5" ht="18" x14ac:dyDescent="0.25">
      <c r="A7" s="32" t="s">
        <v>311</v>
      </c>
      <c r="B7" s="40">
        <v>6.9000000000000006E-2</v>
      </c>
      <c r="C7" s="4">
        <v>16.100000000000001</v>
      </c>
      <c r="D7" s="40" t="s">
        <v>341</v>
      </c>
    </row>
    <row r="8" spans="1:5" ht="18" x14ac:dyDescent="0.25">
      <c r="A8" s="34" t="s">
        <v>312</v>
      </c>
      <c r="B8" s="17" t="s">
        <v>340</v>
      </c>
      <c r="C8" s="41" t="s">
        <v>341</v>
      </c>
      <c r="D8" s="17">
        <v>2.4299999999999999E-2</v>
      </c>
    </row>
    <row r="9" spans="1:5" x14ac:dyDescent="0.2">
      <c r="A9" s="33"/>
      <c r="B9" s="33"/>
      <c r="C9" s="33"/>
      <c r="D9" s="33"/>
    </row>
  </sheetData>
  <mergeCells count="1">
    <mergeCell ref="A3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11" sqref="A11"/>
    </sheetView>
  </sheetViews>
  <sheetFormatPr baseColWidth="10" defaultRowHeight="16" x14ac:dyDescent="0.2"/>
  <cols>
    <col min="1" max="1" width="14.28515625" style="44" customWidth="1"/>
    <col min="2" max="3" width="10.7109375" style="44"/>
    <col min="4" max="4" width="14.5703125" style="44" customWidth="1"/>
    <col min="5" max="5" width="12.140625" style="44" bestFit="1" customWidth="1"/>
    <col min="6" max="16384" width="10.7109375" style="44"/>
  </cols>
  <sheetData>
    <row r="1" spans="1:5" x14ac:dyDescent="0.2">
      <c r="A1" s="42" t="s">
        <v>347</v>
      </c>
    </row>
    <row r="2" spans="1:5" x14ac:dyDescent="0.2">
      <c r="A2" s="42" t="s">
        <v>348</v>
      </c>
    </row>
    <row r="3" spans="1:5" x14ac:dyDescent="0.2">
      <c r="A3" s="43" t="s">
        <v>327</v>
      </c>
      <c r="B3" s="43"/>
      <c r="C3" s="43"/>
      <c r="D3" s="43"/>
      <c r="E3" s="43"/>
    </row>
    <row r="4" spans="1:5" ht="47" customHeight="1" x14ac:dyDescent="0.2">
      <c r="A4" s="45"/>
      <c r="B4" s="45"/>
      <c r="C4" s="45"/>
      <c r="D4" s="45"/>
      <c r="E4" s="45"/>
    </row>
    <row r="5" spans="1:5" ht="19" x14ac:dyDescent="0.25">
      <c r="A5" s="31"/>
      <c r="B5" s="2" t="s">
        <v>336</v>
      </c>
      <c r="C5" s="2" t="s">
        <v>337</v>
      </c>
      <c r="D5" s="2" t="s">
        <v>338</v>
      </c>
      <c r="E5" s="2" t="s">
        <v>339</v>
      </c>
    </row>
    <row r="6" spans="1:5" ht="18" x14ac:dyDescent="0.25">
      <c r="A6" s="32" t="s">
        <v>336</v>
      </c>
      <c r="B6" s="12">
        <v>15.89</v>
      </c>
      <c r="C6" s="12">
        <v>-0.73129999999999995</v>
      </c>
      <c r="D6" s="36">
        <f>5.97*10^-3</f>
        <v>5.9699999999999996E-3</v>
      </c>
      <c r="E6" s="12">
        <v>-0.3589</v>
      </c>
    </row>
    <row r="7" spans="1:5" ht="18" x14ac:dyDescent="0.25">
      <c r="A7" s="32" t="s">
        <v>337</v>
      </c>
      <c r="B7" s="12">
        <v>-0.73129999999999995</v>
      </c>
      <c r="C7" s="12">
        <v>3.7620000000000001E-2</v>
      </c>
      <c r="D7" s="12">
        <f>-0.0003009</f>
        <v>-3.009E-4</v>
      </c>
      <c r="E7" s="37">
        <v>1.5800000000000002E-2</v>
      </c>
    </row>
    <row r="8" spans="1:5" ht="18" x14ac:dyDescent="0.25">
      <c r="A8" s="32" t="s">
        <v>338</v>
      </c>
      <c r="B8" s="36">
        <f>5.97*10^-3</f>
        <v>5.9699999999999996E-3</v>
      </c>
      <c r="C8" s="12">
        <f>-0.0003009</f>
        <v>-3.009E-4</v>
      </c>
      <c r="D8" s="12">
        <f>0.000004962</f>
        <v>4.9620000000000001E-6</v>
      </c>
      <c r="E8" s="12">
        <v>-2.6289999999999999E-4</v>
      </c>
    </row>
    <row r="9" spans="1:5" ht="19" x14ac:dyDescent="0.25">
      <c r="A9" s="34" t="s">
        <v>339</v>
      </c>
      <c r="B9" s="38">
        <v>-0.3589</v>
      </c>
      <c r="C9" s="39">
        <v>1.5800000000000002E-2</v>
      </c>
      <c r="D9" s="24">
        <v>-2.6289999999999999E-4</v>
      </c>
      <c r="E9" s="24">
        <v>1.532E-2</v>
      </c>
    </row>
  </sheetData>
  <mergeCells count="1">
    <mergeCell ref="A3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A. Fischer</dc:creator>
  <cp:lastModifiedBy>Microsoft Office User</cp:lastModifiedBy>
  <dcterms:created xsi:type="dcterms:W3CDTF">2016-03-29T00:45:02Z</dcterms:created>
  <dcterms:modified xsi:type="dcterms:W3CDTF">2018-02-13T19:26:33Z</dcterms:modified>
</cp:coreProperties>
</file>