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filterPrivacy="1"/>
  <mc:AlternateContent xmlns:mc="http://schemas.openxmlformats.org/markup-compatibility/2006">
    <mc:Choice Requires="x15">
      <x15ac:absPath xmlns:x15ac="http://schemas.microsoft.com/office/spreadsheetml/2010/11/ac" url="/Volumes/newactivefiles/17-06 June/5_5861R Kovacs-SC25/_crx/"/>
    </mc:Choice>
  </mc:AlternateContent>
  <bookViews>
    <workbookView xWindow="120" yWindow="460" windowWidth="26440" windowHeight="23680"/>
  </bookViews>
  <sheets>
    <sheet name="Description" sheetId="9" r:id="rId1"/>
    <sheet name="E-1" sheetId="1" r:id="rId2"/>
    <sheet name="E-2" sheetId="2" r:id="rId3"/>
    <sheet name="E-3" sheetId="3" r:id="rId4"/>
    <sheet name="E-4" sheetId="4" r:id="rId5"/>
    <sheet name="BG-1" sheetId="5" r:id="rId6"/>
    <sheet name="BG-2" sheetId="6" r:id="rId7"/>
    <sheet name="BG-3" sheetId="7" r:id="rId8"/>
    <sheet name="BG-4" sheetId="8" r:id="rId9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8" l="1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4" i="8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4" i="7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4" i="6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4" i="5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4" i="4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4" i="3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4" i="2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4" i="1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2" i="6"/>
  <c r="I33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27" i="4"/>
  <c r="I28" i="4"/>
  <c r="I29" i="4"/>
  <c r="I30" i="4"/>
  <c r="I31" i="4"/>
  <c r="I32" i="4"/>
  <c r="I33" i="4"/>
  <c r="I34" i="4"/>
  <c r="I35" i="4"/>
  <c r="I36" i="4"/>
  <c r="I37" i="4"/>
  <c r="I38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21" i="3"/>
  <c r="I26" i="3"/>
  <c r="I25" i="3"/>
  <c r="I24" i="3"/>
  <c r="I23" i="3"/>
  <c r="I22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13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2" i="2"/>
  <c r="I11" i="2"/>
  <c r="I10" i="2"/>
  <c r="I9" i="2"/>
  <c r="I8" i="2"/>
  <c r="I7" i="2"/>
  <c r="I6" i="2"/>
  <c r="I5" i="2"/>
  <c r="I4" i="2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4" i="1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" i="4"/>
</calcChain>
</file>

<file path=xl/sharedStrings.xml><?xml version="1.0" encoding="utf-8"?>
<sst xmlns="http://schemas.openxmlformats.org/spreadsheetml/2006/main" count="824" uniqueCount="266">
  <si>
    <t>Sample</t>
  </si>
  <si>
    <t>Type</t>
  </si>
  <si>
    <t>Baseline correction</t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</si>
  <si>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3480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</si>
  <si>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3378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</si>
  <si>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3315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</si>
  <si>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3200</t>
    </r>
  </si>
  <si>
    <r>
      <t>A</t>
    </r>
    <r>
      <rPr>
        <b/>
        <sz val="8"/>
        <color theme="1"/>
        <rFont val="Calibri"/>
        <family val="2"/>
        <charset val="238"/>
        <scheme val="minor"/>
      </rPr>
      <t>tot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</si>
  <si>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3500-3000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</si>
  <si>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SiO</t>
    </r>
  </si>
  <si>
    <r>
      <t>T (</t>
    </r>
    <r>
      <rPr>
        <b/>
        <sz val="11"/>
        <color theme="1"/>
        <rFont val="Calibri"/>
        <family val="2"/>
        <charset val="238"/>
      </rPr>
      <t>μ</t>
    </r>
    <r>
      <rPr>
        <b/>
        <sz val="7.7"/>
        <color theme="1"/>
        <rFont val="Calibri"/>
        <family val="2"/>
        <charset val="238"/>
      </rPr>
      <t>m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</si>
  <si>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Hydroxyl defect  (H / 10</t>
    </r>
    <r>
      <rPr>
        <b/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 Si)</t>
    </r>
  </si>
  <si>
    <t>individual</t>
  </si>
  <si>
    <t>c.r.</t>
  </si>
  <si>
    <t>EA2_av</t>
  </si>
  <si>
    <t>average</t>
  </si>
  <si>
    <t>EA6_av</t>
  </si>
  <si>
    <t>EA10_av</t>
  </si>
  <si>
    <t>EA15_av</t>
  </si>
  <si>
    <t>EB1_av</t>
  </si>
  <si>
    <t>EB6_av</t>
  </si>
  <si>
    <t>EB10_av</t>
  </si>
  <si>
    <t>a.c. + c.r.</t>
  </si>
  <si>
    <t>EB12_av</t>
  </si>
  <si>
    <t>EB15_av</t>
  </si>
  <si>
    <t>EB16_av</t>
  </si>
  <si>
    <t>EB25_av</t>
  </si>
  <si>
    <t>EC11_av</t>
  </si>
  <si>
    <t>EC13_av</t>
  </si>
  <si>
    <t>EC25_av</t>
  </si>
  <si>
    <t>EE1_av</t>
  </si>
  <si>
    <t>EE12_av</t>
  </si>
  <si>
    <t>EEN15_av</t>
  </si>
  <si>
    <t>EEN21_av</t>
  </si>
  <si>
    <t>EEN24_av</t>
  </si>
  <si>
    <t>BGA14_av</t>
  </si>
  <si>
    <t>LOWER1_av</t>
  </si>
  <si>
    <t>LOW16_av</t>
  </si>
  <si>
    <t>LOW20_av</t>
  </si>
  <si>
    <t>BGB20_av</t>
  </si>
  <si>
    <t>BGB21_av</t>
  </si>
  <si>
    <t>BGB29_av</t>
  </si>
  <si>
    <t>UPM1_av</t>
  </si>
  <si>
    <t>UPM5_av</t>
  </si>
  <si>
    <t>UPM11_av</t>
  </si>
  <si>
    <t>UPM14_av</t>
  </si>
  <si>
    <t>UPM19_av</t>
  </si>
  <si>
    <t>UPM26_av</t>
  </si>
  <si>
    <t xml:space="preserve">Average type values are averages from transect values. Sample names also indicate this difference. </t>
  </si>
  <si>
    <t>performed on E1_1 sample.</t>
  </si>
  <si>
    <t>Table columns</t>
  </si>
  <si>
    <t xml:space="preserve">Baseline correction - the type of the applied baseline correction method; c.r. - concave rubberband </t>
  </si>
  <si>
    <r>
      <t xml:space="preserve">A </t>
    </r>
    <r>
      <rPr>
        <vertAlign val="subscript"/>
        <sz val="11"/>
        <color theme="1"/>
        <rFont val="Calibri"/>
        <family val="2"/>
        <charset val="238"/>
        <scheme val="minor"/>
      </rPr>
      <t>3483 - 3197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 of main absorption bands. 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</si>
  <si>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tot</t>
    </r>
    <r>
      <rPr>
        <sz val="11"/>
        <color theme="1"/>
        <rFont val="Calibri"/>
        <family val="2"/>
        <charset val="238"/>
        <scheme val="minor"/>
      </rPr>
      <t xml:space="preserve"> - Total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 of bands are associated with structural hydroxyl absorption.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</si>
  <si>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3500-3000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 of spectra between 3500 and 3000 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, which is known to be </t>
    </r>
  </si>
  <si>
    <t xml:space="preserve">related to the presence of molecular water presumably in inclusions. </t>
  </si>
  <si>
    <t>T - Thickness in micrometer.</t>
  </si>
  <si>
    <t xml:space="preserve">_1-5 suffixes after sample codes refer to transect points. For example EA1_av is the averaged value </t>
  </si>
  <si>
    <t xml:space="preserve">from 5 measurements (EA1_1, EA1_2, EA1_3, EA1_4, EA1_5) of the transect analysis, </t>
  </si>
  <si>
    <r>
      <t>with 2 iterations and 64 baseline points, a.c. - atmospheric compensation baseline correction of OPUS</t>
    </r>
    <r>
      <rPr>
        <sz val="11"/>
        <color theme="1"/>
        <rFont val="Calibri"/>
        <family val="2"/>
        <charset val="238"/>
      </rPr>
      <t>®</t>
    </r>
    <r>
      <rPr>
        <sz val="11"/>
        <color theme="1"/>
        <rFont val="Calibri"/>
        <family val="2"/>
        <charset val="238"/>
        <scheme val="minor"/>
      </rPr>
      <t xml:space="preserve"> software.</t>
    </r>
  </si>
  <si>
    <r>
      <t xml:space="preserve">A </t>
    </r>
    <r>
      <rPr>
        <vertAlign val="subscript"/>
        <sz val="11"/>
        <color theme="1"/>
        <rFont val="Calibri"/>
        <family val="2"/>
        <charset val="238"/>
        <scheme val="minor"/>
      </rPr>
      <t>Si-O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 of silica overtones (between 2110 and 1440 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</si>
  <si>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t>EA1</t>
  </si>
  <si>
    <t>EA3</t>
  </si>
  <si>
    <t>EA5_1</t>
  </si>
  <si>
    <t>EA7</t>
  </si>
  <si>
    <t>EA8</t>
  </si>
  <si>
    <t>EA9</t>
  </si>
  <si>
    <t>EA11</t>
  </si>
  <si>
    <t>EA12</t>
  </si>
  <si>
    <t>EA13</t>
  </si>
  <si>
    <t>EA14</t>
  </si>
  <si>
    <t>EA16</t>
  </si>
  <si>
    <t>EA17</t>
  </si>
  <si>
    <t>EA18</t>
  </si>
  <si>
    <t>EA20</t>
  </si>
  <si>
    <t>EA21</t>
  </si>
  <si>
    <t>EA22</t>
  </si>
  <si>
    <t>EA23</t>
  </si>
  <si>
    <t>EA24</t>
  </si>
  <si>
    <t>EA26</t>
  </si>
  <si>
    <t>EA27</t>
  </si>
  <si>
    <t>EA28</t>
  </si>
  <si>
    <t>EA29</t>
  </si>
  <si>
    <t>EA30</t>
  </si>
  <si>
    <t>EB3</t>
  </si>
  <si>
    <t>EB4</t>
  </si>
  <si>
    <t>EB5</t>
  </si>
  <si>
    <t>EB7</t>
  </si>
  <si>
    <t>EB9</t>
  </si>
  <si>
    <t>EB11</t>
  </si>
  <si>
    <t>EB13</t>
  </si>
  <si>
    <t>EB14</t>
  </si>
  <si>
    <t>EB17</t>
  </si>
  <si>
    <t>EB18</t>
  </si>
  <si>
    <t>EB19</t>
  </si>
  <si>
    <t>EB20</t>
  </si>
  <si>
    <t>EB21</t>
  </si>
  <si>
    <t>EB22</t>
  </si>
  <si>
    <t>EB23</t>
  </si>
  <si>
    <t>EB24</t>
  </si>
  <si>
    <t>EC7</t>
  </si>
  <si>
    <t>EC8_re</t>
  </si>
  <si>
    <t>EC9</t>
  </si>
  <si>
    <t>EC10</t>
  </si>
  <si>
    <t>EC12</t>
  </si>
  <si>
    <t>EC14</t>
  </si>
  <si>
    <t>EC15_1</t>
  </si>
  <si>
    <t>EC16</t>
  </si>
  <si>
    <t>EC17</t>
  </si>
  <si>
    <t>EC18</t>
  </si>
  <si>
    <t>EC19</t>
  </si>
  <si>
    <t>EC21</t>
  </si>
  <si>
    <t>EC22</t>
  </si>
  <si>
    <t>EC23</t>
  </si>
  <si>
    <t>EC24</t>
  </si>
  <si>
    <t>EC26</t>
  </si>
  <si>
    <t>EC27</t>
  </si>
  <si>
    <t>EC28</t>
  </si>
  <si>
    <t>EC29</t>
  </si>
  <si>
    <t>EC30</t>
  </si>
  <si>
    <t>EE2</t>
  </si>
  <si>
    <t>EE3</t>
  </si>
  <si>
    <t>EE9</t>
  </si>
  <si>
    <t>EE10_2</t>
  </si>
  <si>
    <t>EE11</t>
  </si>
  <si>
    <t>EE13</t>
  </si>
  <si>
    <t>EE14</t>
  </si>
  <si>
    <t>EE15</t>
  </si>
  <si>
    <t>EE19</t>
  </si>
  <si>
    <t>EE21_1</t>
  </si>
  <si>
    <t>EE24</t>
  </si>
  <si>
    <t>EE25</t>
  </si>
  <si>
    <t>EE27</t>
  </si>
  <si>
    <t>EE29</t>
  </si>
  <si>
    <t>EE30</t>
  </si>
  <si>
    <t>EE31</t>
  </si>
  <si>
    <t>EEN1</t>
  </si>
  <si>
    <t>EEN2</t>
  </si>
  <si>
    <t>EEN3</t>
  </si>
  <si>
    <t>EEN4</t>
  </si>
  <si>
    <t>EEN5</t>
  </si>
  <si>
    <t>EEN7</t>
  </si>
  <si>
    <t>EEN8</t>
  </si>
  <si>
    <t>EEN13</t>
  </si>
  <si>
    <t>EEN14</t>
  </si>
  <si>
    <t>EEN17</t>
  </si>
  <si>
    <t>EEN18</t>
  </si>
  <si>
    <t>EEN20</t>
  </si>
  <si>
    <t>EEN22</t>
  </si>
  <si>
    <t>EEN23</t>
  </si>
  <si>
    <t>BGA1</t>
  </si>
  <si>
    <t>BGA2</t>
  </si>
  <si>
    <t>BGA3</t>
  </si>
  <si>
    <t>BGA4</t>
  </si>
  <si>
    <t>BGA5</t>
  </si>
  <si>
    <t>BGA6</t>
  </si>
  <si>
    <t>BGA7</t>
  </si>
  <si>
    <t>BGA8</t>
  </si>
  <si>
    <t>BGA9</t>
  </si>
  <si>
    <t>BGA10</t>
  </si>
  <si>
    <t>BGA11</t>
  </si>
  <si>
    <t>BGA12</t>
  </si>
  <si>
    <t>BGA13_1</t>
  </si>
  <si>
    <t>BGA15</t>
  </si>
  <si>
    <t>BGA16</t>
  </si>
  <si>
    <t>BGA17</t>
  </si>
  <si>
    <t>BGA18</t>
  </si>
  <si>
    <t>BGA19</t>
  </si>
  <si>
    <t>BGA20</t>
  </si>
  <si>
    <t>BGA21</t>
  </si>
  <si>
    <t>BGA22</t>
  </si>
  <si>
    <t>BGA23</t>
  </si>
  <si>
    <t>BGA24</t>
  </si>
  <si>
    <t>BGA25</t>
  </si>
  <si>
    <t>BGA26</t>
  </si>
  <si>
    <t>BGA27</t>
  </si>
  <si>
    <t>BGA28_1</t>
  </si>
  <si>
    <t>BGB1</t>
  </si>
  <si>
    <t>BGB2</t>
  </si>
  <si>
    <t>BGB3</t>
  </si>
  <si>
    <t>BGB4</t>
  </si>
  <si>
    <t>BGB5</t>
  </si>
  <si>
    <t>BGB7</t>
  </si>
  <si>
    <t>BGB8</t>
  </si>
  <si>
    <t>BGB9</t>
  </si>
  <si>
    <t>BGB10</t>
  </si>
  <si>
    <t>BGB11</t>
  </si>
  <si>
    <t>BGB12</t>
  </si>
  <si>
    <t>BGB13</t>
  </si>
  <si>
    <t>BGB14</t>
  </si>
  <si>
    <t>BGB15</t>
  </si>
  <si>
    <t>BGB16</t>
  </si>
  <si>
    <t>BGB17</t>
  </si>
  <si>
    <t>BGB18</t>
  </si>
  <si>
    <t>BGB19</t>
  </si>
  <si>
    <t>BGB22</t>
  </si>
  <si>
    <t>BGB23</t>
  </si>
  <si>
    <t>BGB24</t>
  </si>
  <si>
    <t>BGB25</t>
  </si>
  <si>
    <t>BGB26</t>
  </si>
  <si>
    <t>BGB27</t>
  </si>
  <si>
    <t>BGB28</t>
  </si>
  <si>
    <t>BGB30</t>
  </si>
  <si>
    <t>LOWER2</t>
  </si>
  <si>
    <t>LOWER3</t>
  </si>
  <si>
    <t>LOW1</t>
  </si>
  <si>
    <t>LOW2</t>
  </si>
  <si>
    <t>LOW3</t>
  </si>
  <si>
    <t>LOW4</t>
  </si>
  <si>
    <t>LOW5</t>
  </si>
  <si>
    <t>LOW6</t>
  </si>
  <si>
    <t>LOW7</t>
  </si>
  <si>
    <t>LOW8</t>
  </si>
  <si>
    <t>LOW9</t>
  </si>
  <si>
    <t>LOW10_1</t>
  </si>
  <si>
    <t>LOW11</t>
  </si>
  <si>
    <t>LOW12</t>
  </si>
  <si>
    <t>LOW13</t>
  </si>
  <si>
    <t>LOW14</t>
  </si>
  <si>
    <t>LOW15</t>
  </si>
  <si>
    <t>LOW17</t>
  </si>
  <si>
    <t>LOW18</t>
  </si>
  <si>
    <t>LOW19</t>
  </si>
  <si>
    <t>LOW21</t>
  </si>
  <si>
    <t>LOW23</t>
  </si>
  <si>
    <t>LOW24</t>
  </si>
  <si>
    <t>LOW25</t>
  </si>
  <si>
    <t>LOW26</t>
  </si>
  <si>
    <t>LOW27</t>
  </si>
  <si>
    <t>LOW28</t>
  </si>
  <si>
    <t>UPM2</t>
  </si>
  <si>
    <t>UPM3</t>
  </si>
  <si>
    <t>UPM4</t>
  </si>
  <si>
    <t>UPM6</t>
  </si>
  <si>
    <t>UPM7</t>
  </si>
  <si>
    <t>UPM8</t>
  </si>
  <si>
    <t>UPM9</t>
  </si>
  <si>
    <t>UPM10</t>
  </si>
  <si>
    <t>UPM12</t>
  </si>
  <si>
    <t>UPM13</t>
  </si>
  <si>
    <t>UPM15</t>
  </si>
  <si>
    <t>UPM16</t>
  </si>
  <si>
    <t>UPM17</t>
  </si>
  <si>
    <t>UPM20</t>
  </si>
  <si>
    <t>UPM21</t>
  </si>
  <si>
    <t>UPM22</t>
  </si>
  <si>
    <t>UPM23</t>
  </si>
  <si>
    <t>UPM24</t>
  </si>
  <si>
    <t>UPM25</t>
  </si>
  <si>
    <t>UPM27</t>
  </si>
  <si>
    <t>UPM28</t>
  </si>
  <si>
    <t>UPM29</t>
  </si>
  <si>
    <t>UPM30</t>
  </si>
  <si>
    <t xml:space="preserve">on an individual sample. Transect values represent data from measurements along transects. </t>
  </si>
  <si>
    <t xml:space="preserve">In the table two types of data are presented. The description in the Type column discriminate </t>
  </si>
  <si>
    <t xml:space="preserve">individual and average subtypes. Individual values are from single measurements </t>
  </si>
  <si>
    <r>
      <t xml:space="preserve">Thickness values highlighted by yellow were determined by using the following equation: y = 3.3089 x, where x = sample thickness and y = A </t>
    </r>
    <r>
      <rPr>
        <vertAlign val="subscript"/>
        <sz val="11"/>
        <color theme="1"/>
        <rFont val="Calibri"/>
        <family val="2"/>
        <charset val="238"/>
        <scheme val="minor"/>
      </rPr>
      <t>Si-O</t>
    </r>
    <r>
      <rPr>
        <sz val="11"/>
        <color theme="1"/>
        <rFont val="Calibri"/>
        <family val="2"/>
        <charset val="238"/>
        <scheme val="minor"/>
      </rPr>
      <t>. (R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 0.8582)</t>
    </r>
  </si>
  <si>
    <r>
      <t>Thomas et al. (2009) for natural quartz (HQV, ε = 94 000 l/mol·cm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 xml:space="preserve">, k ≈ 0.072). </t>
    </r>
  </si>
  <si>
    <r>
      <t>A</t>
    </r>
    <r>
      <rPr>
        <b/>
        <sz val="8"/>
        <color theme="1"/>
        <rFont val="Calibri"/>
        <family val="2"/>
        <charset val="238"/>
        <scheme val="minor"/>
      </rPr>
      <t xml:space="preserve">tot </t>
    </r>
    <r>
      <rPr>
        <b/>
        <sz val="11"/>
        <color theme="1"/>
        <rFont val="Calibri"/>
        <family val="2"/>
        <charset val="238"/>
        <scheme val="minor"/>
      </rPr>
      <t>/ cm</t>
    </r>
  </si>
  <si>
    <t>Data are presented separately for the two sites and eight samples</t>
  </si>
  <si>
    <t>Results of FTIR analyses on phenocryst fragments</t>
  </si>
  <si>
    <t>Hydroxyl defect  (ppm)</t>
  </si>
  <si>
    <r>
      <t>Hydroxyl defect - Structural hydroxyl concentrations expressed in ppm of water by weight (ppm) and H/10</t>
    </r>
    <r>
      <rPr>
        <vertAlign val="super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Si.</t>
    </r>
  </si>
  <si>
    <t xml:space="preserve">Concentration of hydroxyl defects was determined by using the Beer-lambert law and the calibration factors of </t>
  </si>
  <si>
    <t>American Mineralogist: June 2017 Deposit AM-17-65861</t>
  </si>
  <si>
    <t>Biró et al.: Hydrogen loss from quartz in ignimbrites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</si>
</sst>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7.7"/>
      <color theme="1"/>
      <name val="Calibri"/>
      <family val="2"/>
      <charset val="238"/>
    </font>
    <font>
      <b/>
      <vertAlign val="superscript"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165" fontId="0" fillId="0" borderId="0" xfId="0" applyNumberFormat="1"/>
    <xf numFmtId="0" fontId="2" fillId="0" borderId="0" xfId="0" applyFont="1" applyFill="1"/>
    <xf numFmtId="1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9" fillId="0" borderId="0" xfId="0" applyFont="1"/>
    <xf numFmtId="0" fontId="0" fillId="0" borderId="0" xfId="0" applyFont="1"/>
    <xf numFmtId="0" fontId="2" fillId="0" borderId="0" xfId="0" applyFont="1" applyFill="1" applyAlignment="1">
      <alignment horizontal="left" vertical="top"/>
    </xf>
    <xf numFmtId="0" fontId="0" fillId="0" borderId="0" xfId="0" applyFill="1"/>
    <xf numFmtId="165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 applyAlignment="1">
      <alignment vertical="center"/>
    </xf>
  </cellXfs>
  <cellStyles count="2">
    <cellStyle name="Normal" xfId="0" builtinId="0"/>
    <cellStyle name="Normá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tabSelected="1" topLeftCell="A16" workbookViewId="0">
      <selection activeCell="A30" sqref="A30"/>
    </sheetView>
  </sheetViews>
  <sheetFormatPr baseColWidth="10" defaultColWidth="8.83203125" defaultRowHeight="15" x14ac:dyDescent="0.2"/>
  <sheetData>
    <row r="1" spans="1:2" x14ac:dyDescent="0.2">
      <c r="A1" t="s">
        <v>260</v>
      </c>
    </row>
    <row r="2" spans="1:2" ht="19" x14ac:dyDescent="0.25">
      <c r="A2" t="s">
        <v>259</v>
      </c>
      <c r="B2" s="22"/>
    </row>
    <row r="4" spans="1:2" x14ac:dyDescent="0.2">
      <c r="A4" t="s">
        <v>254</v>
      </c>
      <c r="B4" s="16"/>
    </row>
    <row r="5" spans="1:2" x14ac:dyDescent="0.2">
      <c r="A5" t="s">
        <v>255</v>
      </c>
      <c r="B5" s="16"/>
    </row>
    <row r="6" spans="1:2" x14ac:dyDescent="0.2">
      <c r="A6" t="s">
        <v>253</v>
      </c>
    </row>
    <row r="7" spans="1:2" x14ac:dyDescent="0.2">
      <c r="A7" t="s">
        <v>48</v>
      </c>
    </row>
    <row r="8" spans="1:2" x14ac:dyDescent="0.2">
      <c r="A8" t="s">
        <v>57</v>
      </c>
    </row>
    <row r="9" spans="1:2" x14ac:dyDescent="0.2">
      <c r="A9" t="s">
        <v>58</v>
      </c>
    </row>
    <row r="10" spans="1:2" x14ac:dyDescent="0.2">
      <c r="A10" t="s">
        <v>49</v>
      </c>
    </row>
    <row r="12" spans="1:2" x14ac:dyDescent="0.2">
      <c r="A12" s="16" t="s">
        <v>50</v>
      </c>
    </row>
    <row r="14" spans="1:2" x14ac:dyDescent="0.2">
      <c r="A14" s="23" t="s">
        <v>51</v>
      </c>
    </row>
    <row r="15" spans="1:2" x14ac:dyDescent="0.2">
      <c r="A15" t="s">
        <v>59</v>
      </c>
    </row>
    <row r="16" spans="1:2" ht="18" x14ac:dyDescent="0.25">
      <c r="A16" t="s">
        <v>52</v>
      </c>
    </row>
    <row r="17" spans="1:2" ht="18" x14ac:dyDescent="0.25">
      <c r="A17" t="s">
        <v>53</v>
      </c>
    </row>
    <row r="18" spans="1:2" ht="18" x14ac:dyDescent="0.25">
      <c r="A18" t="s">
        <v>54</v>
      </c>
    </row>
    <row r="19" spans="1:2" x14ac:dyDescent="0.2">
      <c r="A19" s="23" t="s">
        <v>55</v>
      </c>
    </row>
    <row r="20" spans="1:2" ht="18" x14ac:dyDescent="0.25">
      <c r="A20" t="s">
        <v>60</v>
      </c>
    </row>
    <row r="21" spans="1:2" x14ac:dyDescent="0.2">
      <c r="A21" s="23" t="s">
        <v>56</v>
      </c>
      <c r="B21" s="16"/>
    </row>
    <row r="22" spans="1:2" ht="17" x14ac:dyDescent="0.2">
      <c r="A22" t="s">
        <v>262</v>
      </c>
    </row>
    <row r="24" spans="1:2" ht="16" x14ac:dyDescent="0.2">
      <c r="A24" s="28" t="s">
        <v>263</v>
      </c>
    </row>
    <row r="25" spans="1:2" ht="19" x14ac:dyDescent="0.2">
      <c r="A25" s="28" t="s">
        <v>257</v>
      </c>
    </row>
    <row r="27" spans="1:2" ht="18" x14ac:dyDescent="0.25">
      <c r="A27" t="s">
        <v>256</v>
      </c>
    </row>
    <row r="28" spans="1:2" ht="16" x14ac:dyDescent="0.2">
      <c r="A28" s="29" t="s">
        <v>264</v>
      </c>
    </row>
    <row r="29" spans="1:2" ht="16" x14ac:dyDescent="0.2">
      <c r="A29" s="29" t="s">
        <v>265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2" width="8.6640625" customWidth="1"/>
    <col min="13" max="16" width="16.6640625" customWidth="1"/>
  </cols>
  <sheetData>
    <row r="1" spans="1:15" ht="16" x14ac:dyDescent="0.2">
      <c r="A1" s="29" t="s">
        <v>264</v>
      </c>
    </row>
    <row r="2" spans="1:15" ht="16" x14ac:dyDescent="0.2">
      <c r="A2" s="29" t="s">
        <v>265</v>
      </c>
    </row>
    <row r="3" spans="1:15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5" x14ac:dyDescent="0.2">
      <c r="A4" s="2" t="s">
        <v>61</v>
      </c>
      <c r="B4" s="3" t="s">
        <v>12</v>
      </c>
      <c r="C4" s="4" t="s">
        <v>13</v>
      </c>
      <c r="D4" s="5">
        <v>1.4E-2</v>
      </c>
      <c r="E4" s="5">
        <v>1.2869999999999999</v>
      </c>
      <c r="F4" s="5">
        <v>0.249</v>
      </c>
      <c r="G4" s="5">
        <v>0.112</v>
      </c>
      <c r="H4" s="6">
        <v>1.5499999999999998</v>
      </c>
      <c r="I4" s="8">
        <f>+H4*10000/L4</f>
        <v>46.130952380952372</v>
      </c>
      <c r="J4" s="5">
        <v>2.13</v>
      </c>
      <c r="K4" s="5">
        <v>1076.982</v>
      </c>
      <c r="L4" s="7">
        <v>336</v>
      </c>
      <c r="M4" s="8">
        <v>9.9642857142857117</v>
      </c>
      <c r="N4" s="8">
        <f>+M4*6.66</f>
        <v>66.362142857142842</v>
      </c>
      <c r="O4" s="17"/>
    </row>
    <row r="5" spans="1:15" x14ac:dyDescent="0.2">
      <c r="A5" s="2" t="s">
        <v>14</v>
      </c>
      <c r="B5" s="5" t="s">
        <v>15</v>
      </c>
      <c r="C5" s="4" t="s">
        <v>13</v>
      </c>
      <c r="D5" s="5">
        <v>1.4E-2</v>
      </c>
      <c r="E5" s="5">
        <v>1.399</v>
      </c>
      <c r="F5" s="5">
        <v>0.26800000000000002</v>
      </c>
      <c r="G5" s="5">
        <v>0.124</v>
      </c>
      <c r="H5" s="6">
        <v>1.681</v>
      </c>
      <c r="I5" s="8">
        <f t="shared" ref="I5:I30" si="0">+H5*10000/L5</f>
        <v>50.785498489425983</v>
      </c>
      <c r="J5" s="5">
        <v>3.419</v>
      </c>
      <c r="K5" s="5">
        <v>1070.952</v>
      </c>
      <c r="L5" s="7">
        <v>331</v>
      </c>
      <c r="M5" s="8">
        <v>10.969667673716012</v>
      </c>
      <c r="N5" s="8">
        <f t="shared" ref="N5:N30" si="1">+M5*6.66</f>
        <v>73.05798670694864</v>
      </c>
      <c r="O5" s="17"/>
    </row>
    <row r="6" spans="1:15" x14ac:dyDescent="0.2">
      <c r="A6" s="24" t="s">
        <v>62</v>
      </c>
      <c r="B6" s="3" t="s">
        <v>12</v>
      </c>
      <c r="C6" s="4" t="s">
        <v>13</v>
      </c>
      <c r="D6" s="5">
        <v>1.7999999999999999E-2</v>
      </c>
      <c r="E6" s="5">
        <v>1.964</v>
      </c>
      <c r="F6" s="5">
        <v>0.33</v>
      </c>
      <c r="G6" s="5">
        <v>9.2999999999999999E-2</v>
      </c>
      <c r="H6" s="6">
        <v>2.3119999999999998</v>
      </c>
      <c r="I6" s="8">
        <f t="shared" si="0"/>
        <v>64.401114206128128</v>
      </c>
      <c r="J6" s="5">
        <v>4.8600000000000003</v>
      </c>
      <c r="K6" s="5">
        <v>1016.879</v>
      </c>
      <c r="L6" s="7">
        <v>359</v>
      </c>
      <c r="M6" s="8">
        <v>13.910640668523676</v>
      </c>
      <c r="N6" s="8">
        <f t="shared" si="1"/>
        <v>92.644866852367684</v>
      </c>
      <c r="O6" s="17"/>
    </row>
    <row r="7" spans="1:15" ht="13" customHeight="1" x14ac:dyDescent="0.2">
      <c r="A7" s="24" t="s">
        <v>63</v>
      </c>
      <c r="B7" s="3" t="s">
        <v>12</v>
      </c>
      <c r="C7" s="4" t="s">
        <v>13</v>
      </c>
      <c r="D7" s="5">
        <v>1.2999999999999999E-2</v>
      </c>
      <c r="E7" s="5">
        <v>1.169</v>
      </c>
      <c r="F7" s="5">
        <v>0.22</v>
      </c>
      <c r="G7" s="5">
        <v>0.11600000000000001</v>
      </c>
      <c r="H7" s="6">
        <v>1.4019999999999999</v>
      </c>
      <c r="I7" s="8">
        <f t="shared" si="0"/>
        <v>42.874617737003057</v>
      </c>
      <c r="J7" s="5">
        <v>2.0489999999999999</v>
      </c>
      <c r="K7" s="5">
        <v>1050.1099999999999</v>
      </c>
      <c r="L7" s="7">
        <v>327</v>
      </c>
      <c r="M7" s="8">
        <v>9.2609174311926594</v>
      </c>
      <c r="N7" s="8">
        <f t="shared" si="1"/>
        <v>61.677710091743116</v>
      </c>
      <c r="O7" s="17"/>
    </row>
    <row r="8" spans="1:15" x14ac:dyDescent="0.2">
      <c r="A8" s="24" t="s">
        <v>16</v>
      </c>
      <c r="B8" s="5" t="s">
        <v>15</v>
      </c>
      <c r="C8" s="4" t="s">
        <v>13</v>
      </c>
      <c r="D8" s="5">
        <v>2.1000000000000001E-2</v>
      </c>
      <c r="E8" s="5">
        <v>2.11</v>
      </c>
      <c r="F8" s="5">
        <v>0.35299999999999998</v>
      </c>
      <c r="G8" s="5">
        <v>0.10199999999999999</v>
      </c>
      <c r="H8" s="6">
        <v>2.484</v>
      </c>
      <c r="I8" s="8">
        <f t="shared" si="0"/>
        <v>68.429752066115697</v>
      </c>
      <c r="J8" s="5">
        <v>4.41</v>
      </c>
      <c r="K8" s="5">
        <v>1133.7639999999999</v>
      </c>
      <c r="L8" s="7">
        <v>363</v>
      </c>
      <c r="M8" s="8">
        <v>14.780826446280992</v>
      </c>
      <c r="N8" s="8">
        <f t="shared" si="1"/>
        <v>98.440304132231404</v>
      </c>
      <c r="O8" s="17"/>
    </row>
    <row r="9" spans="1:15" x14ac:dyDescent="0.2">
      <c r="A9" s="24" t="s">
        <v>64</v>
      </c>
      <c r="B9" s="3" t="s">
        <v>12</v>
      </c>
      <c r="C9" s="4" t="s">
        <v>13</v>
      </c>
      <c r="D9" s="5">
        <v>1.6E-2</v>
      </c>
      <c r="E9" s="5">
        <v>1.6970000000000001</v>
      </c>
      <c r="F9" s="5">
        <v>0.32200000000000001</v>
      </c>
      <c r="G9" s="5">
        <v>0.153</v>
      </c>
      <c r="H9" s="6">
        <v>2.0350000000000001</v>
      </c>
      <c r="I9" s="8">
        <f t="shared" si="0"/>
        <v>58.985507246376812</v>
      </c>
      <c r="J9" s="5">
        <v>8.1359999999999992</v>
      </c>
      <c r="K9" s="5">
        <v>1096.9559999999999</v>
      </c>
      <c r="L9" s="7">
        <v>345</v>
      </c>
      <c r="M9" s="8">
        <v>12.740869565217393</v>
      </c>
      <c r="N9" s="8">
        <f t="shared" si="1"/>
        <v>84.854191304347836</v>
      </c>
      <c r="O9" s="17"/>
    </row>
    <row r="10" spans="1:15" x14ac:dyDescent="0.2">
      <c r="A10" s="24" t="s">
        <v>65</v>
      </c>
      <c r="B10" s="3" t="s">
        <v>12</v>
      </c>
      <c r="C10" s="4" t="s">
        <v>13</v>
      </c>
      <c r="D10" s="5">
        <v>0.02</v>
      </c>
      <c r="E10" s="5">
        <v>1.9019999999999999</v>
      </c>
      <c r="F10" s="5">
        <v>0.33900000000000002</v>
      </c>
      <c r="G10" s="5">
        <v>0.14399999999999999</v>
      </c>
      <c r="H10" s="6">
        <v>2.2610000000000001</v>
      </c>
      <c r="I10" s="8">
        <f t="shared" si="0"/>
        <v>61.273712737127369</v>
      </c>
      <c r="J10" s="5">
        <v>5.0389999999999997</v>
      </c>
      <c r="K10" s="5">
        <v>1137.46</v>
      </c>
      <c r="L10" s="7">
        <v>369</v>
      </c>
      <c r="M10" s="8">
        <v>13.235121951219512</v>
      </c>
      <c r="N10" s="8">
        <f t="shared" si="1"/>
        <v>88.145912195121952</v>
      </c>
      <c r="O10" s="17"/>
    </row>
    <row r="11" spans="1:15" x14ac:dyDescent="0.2">
      <c r="A11" s="24" t="s">
        <v>66</v>
      </c>
      <c r="B11" s="3" t="s">
        <v>12</v>
      </c>
      <c r="C11" s="4" t="s">
        <v>13</v>
      </c>
      <c r="D11" s="5">
        <v>1.7999999999999999E-2</v>
      </c>
      <c r="E11" s="5">
        <v>1.7010000000000001</v>
      </c>
      <c r="F11" s="5">
        <v>0.28299999999999997</v>
      </c>
      <c r="G11" s="5">
        <v>9.4E-2</v>
      </c>
      <c r="H11" s="6">
        <v>2.0020000000000002</v>
      </c>
      <c r="I11" s="8">
        <f t="shared" si="0"/>
        <v>60.824585759644194</v>
      </c>
      <c r="J11" s="5">
        <v>2.3039999999999998</v>
      </c>
      <c r="K11" s="5">
        <v>1089.1020000000001</v>
      </c>
      <c r="L11" s="9">
        <v>329.14321980114238</v>
      </c>
      <c r="M11" s="8">
        <v>13.138110524083142</v>
      </c>
      <c r="N11" s="8">
        <f t="shared" si="1"/>
        <v>87.499816090393736</v>
      </c>
      <c r="O11" s="17"/>
    </row>
    <row r="12" spans="1:15" x14ac:dyDescent="0.2">
      <c r="A12" s="24" t="s">
        <v>17</v>
      </c>
      <c r="B12" s="5" t="s">
        <v>15</v>
      </c>
      <c r="C12" s="4" t="s">
        <v>13</v>
      </c>
      <c r="D12" s="5">
        <v>1.4E-2</v>
      </c>
      <c r="E12" s="5">
        <v>1.2589999999999999</v>
      </c>
      <c r="F12" s="5">
        <v>0.24399999999999999</v>
      </c>
      <c r="G12" s="5">
        <v>0.126</v>
      </c>
      <c r="H12" s="6">
        <v>1.5169999999999999</v>
      </c>
      <c r="I12" s="8">
        <f t="shared" si="0"/>
        <v>42.974504249291776</v>
      </c>
      <c r="J12" s="5">
        <v>2.71</v>
      </c>
      <c r="K12" s="5">
        <v>1104.742</v>
      </c>
      <c r="L12" s="7">
        <v>353</v>
      </c>
      <c r="M12" s="8">
        <v>9.2824929178470246</v>
      </c>
      <c r="N12" s="8">
        <f t="shared" si="1"/>
        <v>61.821402832861182</v>
      </c>
      <c r="O12" s="17"/>
    </row>
    <row r="13" spans="1:15" x14ac:dyDescent="0.2">
      <c r="A13" s="24" t="s">
        <v>67</v>
      </c>
      <c r="B13" s="3" t="s">
        <v>12</v>
      </c>
      <c r="C13" s="4" t="s">
        <v>13</v>
      </c>
      <c r="D13" s="5">
        <v>1.7000000000000001E-2</v>
      </c>
      <c r="E13" s="5">
        <v>1.393</v>
      </c>
      <c r="F13" s="5">
        <v>0.27600000000000002</v>
      </c>
      <c r="G13" s="5">
        <v>0.121</v>
      </c>
      <c r="H13" s="6">
        <v>1.6859999999999999</v>
      </c>
      <c r="I13" s="8">
        <f t="shared" si="0"/>
        <v>45.080213903743314</v>
      </c>
      <c r="J13" s="5">
        <v>2.4740000000000002</v>
      </c>
      <c r="K13" s="5">
        <v>1165.9849999999999</v>
      </c>
      <c r="L13" s="7">
        <v>374</v>
      </c>
      <c r="M13" s="8">
        <v>9.7373262032085552</v>
      </c>
      <c r="N13" s="8">
        <f t="shared" si="1"/>
        <v>64.85059251336898</v>
      </c>
      <c r="O13" s="17"/>
    </row>
    <row r="14" spans="1:15" x14ac:dyDescent="0.2">
      <c r="A14" s="24" t="s">
        <v>68</v>
      </c>
      <c r="B14" s="3" t="s">
        <v>12</v>
      </c>
      <c r="C14" s="4" t="s">
        <v>13</v>
      </c>
      <c r="D14" s="5">
        <v>2.1999999999999999E-2</v>
      </c>
      <c r="E14" s="5">
        <v>2.1309999999999998</v>
      </c>
      <c r="F14" s="5">
        <v>0.374</v>
      </c>
      <c r="G14" s="5">
        <v>0.123</v>
      </c>
      <c r="H14" s="6">
        <v>2.5269999999999997</v>
      </c>
      <c r="I14" s="8">
        <f t="shared" si="0"/>
        <v>66.851851851851848</v>
      </c>
      <c r="J14" s="5">
        <v>4.4340000000000002</v>
      </c>
      <c r="K14" s="5">
        <v>1156.7239999999999</v>
      </c>
      <c r="L14" s="7">
        <v>378</v>
      </c>
      <c r="M14" s="8">
        <v>14.439999999999998</v>
      </c>
      <c r="N14" s="8">
        <f t="shared" si="1"/>
        <v>96.170399999999987</v>
      </c>
      <c r="O14" s="17"/>
    </row>
    <row r="15" spans="1:15" x14ac:dyDescent="0.2">
      <c r="A15" s="24" t="s">
        <v>69</v>
      </c>
      <c r="B15" s="3" t="s">
        <v>12</v>
      </c>
      <c r="C15" s="4" t="s">
        <v>13</v>
      </c>
      <c r="D15" s="5">
        <v>1.7999999999999999E-2</v>
      </c>
      <c r="E15" s="5">
        <v>1.831</v>
      </c>
      <c r="F15" s="5">
        <v>0.32200000000000001</v>
      </c>
      <c r="G15" s="5">
        <v>9.7000000000000003E-2</v>
      </c>
      <c r="H15" s="6">
        <v>2.1709999999999998</v>
      </c>
      <c r="I15" s="8">
        <f t="shared" si="0"/>
        <v>60.812324929971986</v>
      </c>
      <c r="J15" s="5">
        <v>3.2149999999999999</v>
      </c>
      <c r="K15" s="5">
        <v>1128.627</v>
      </c>
      <c r="L15" s="7">
        <v>357</v>
      </c>
      <c r="M15" s="8">
        <v>13.135462184873949</v>
      </c>
      <c r="N15" s="8">
        <f t="shared" si="1"/>
        <v>87.482178151260499</v>
      </c>
      <c r="O15" s="17"/>
    </row>
    <row r="16" spans="1:15" x14ac:dyDescent="0.2">
      <c r="A16" s="24" t="s">
        <v>70</v>
      </c>
      <c r="B16" s="3" t="s">
        <v>12</v>
      </c>
      <c r="C16" s="4" t="s">
        <v>13</v>
      </c>
      <c r="D16" s="5">
        <v>1.7000000000000001E-2</v>
      </c>
      <c r="E16" s="5">
        <v>1.409</v>
      </c>
      <c r="F16" s="5">
        <v>0.27900000000000003</v>
      </c>
      <c r="G16" s="5">
        <v>0.13100000000000001</v>
      </c>
      <c r="H16" s="6">
        <v>1.7050000000000001</v>
      </c>
      <c r="I16" s="8">
        <f t="shared" si="0"/>
        <v>47.099447513812152</v>
      </c>
      <c r="J16" s="5">
        <v>5.17</v>
      </c>
      <c r="K16" s="5">
        <v>1138.9739999999999</v>
      </c>
      <c r="L16" s="7">
        <v>362</v>
      </c>
      <c r="M16" s="8">
        <v>10.173480662983424</v>
      </c>
      <c r="N16" s="8">
        <f t="shared" si="1"/>
        <v>67.755381215469612</v>
      </c>
      <c r="O16" s="17"/>
    </row>
    <row r="17" spans="1:16" x14ac:dyDescent="0.2">
      <c r="A17" s="24" t="s">
        <v>18</v>
      </c>
      <c r="B17" s="5" t="s">
        <v>15</v>
      </c>
      <c r="C17" s="4" t="s">
        <v>13</v>
      </c>
      <c r="D17" s="5">
        <v>1.7000000000000001E-2</v>
      </c>
      <c r="E17" s="5">
        <v>1.3839999999999999</v>
      </c>
      <c r="F17" s="5">
        <v>0.26700000000000002</v>
      </c>
      <c r="G17" s="5">
        <v>0.107</v>
      </c>
      <c r="H17" s="6">
        <v>1.6679999999999997</v>
      </c>
      <c r="I17" s="8">
        <f t="shared" si="0"/>
        <v>48.914956011730197</v>
      </c>
      <c r="J17" s="5">
        <v>2.6219999999999999</v>
      </c>
      <c r="K17" s="5">
        <v>1078.1759999999999</v>
      </c>
      <c r="L17" s="7">
        <v>341</v>
      </c>
      <c r="M17" s="8">
        <v>10.565630498533721</v>
      </c>
      <c r="N17" s="8">
        <f t="shared" si="1"/>
        <v>70.367099120234585</v>
      </c>
      <c r="O17" s="17"/>
    </row>
    <row r="18" spans="1:16" x14ac:dyDescent="0.2">
      <c r="A18" s="24" t="s">
        <v>71</v>
      </c>
      <c r="B18" s="3" t="s">
        <v>12</v>
      </c>
      <c r="C18" s="4" t="s">
        <v>13</v>
      </c>
      <c r="D18" s="5">
        <v>1.9E-2</v>
      </c>
      <c r="E18" s="5">
        <v>1.7330000000000001</v>
      </c>
      <c r="F18" s="5">
        <v>0.313</v>
      </c>
      <c r="G18" s="5">
        <v>0.10299999999999999</v>
      </c>
      <c r="H18" s="6">
        <v>2.0649999999999999</v>
      </c>
      <c r="I18" s="8">
        <f t="shared" si="0"/>
        <v>58.16901408450704</v>
      </c>
      <c r="J18" s="5">
        <v>2.8279999999999998</v>
      </c>
      <c r="K18" s="5">
        <v>1124.452</v>
      </c>
      <c r="L18" s="7">
        <v>355</v>
      </c>
      <c r="M18" s="8">
        <v>12.564507042253521</v>
      </c>
      <c r="N18" s="8">
        <f t="shared" si="1"/>
        <v>83.679616901408451</v>
      </c>
      <c r="O18" s="17"/>
    </row>
    <row r="19" spans="1:16" x14ac:dyDescent="0.2">
      <c r="A19" s="24" t="s">
        <v>72</v>
      </c>
      <c r="B19" s="3" t="s">
        <v>12</v>
      </c>
      <c r="C19" s="4" t="s">
        <v>13</v>
      </c>
      <c r="D19" s="5">
        <v>0.02</v>
      </c>
      <c r="E19" s="5">
        <v>1.74</v>
      </c>
      <c r="F19" s="5">
        <v>0.29299999999999998</v>
      </c>
      <c r="G19" s="5">
        <v>8.5000000000000006E-2</v>
      </c>
      <c r="H19" s="6">
        <v>2.0529999999999999</v>
      </c>
      <c r="I19" s="8">
        <f t="shared" si="0"/>
        <v>58.323863636363633</v>
      </c>
      <c r="J19" s="5">
        <v>3.3690000000000002</v>
      </c>
      <c r="K19" s="5">
        <v>1135.1880000000001</v>
      </c>
      <c r="L19" s="7">
        <v>352</v>
      </c>
      <c r="M19" s="8">
        <v>12.597954545454545</v>
      </c>
      <c r="N19" s="8">
        <f t="shared" si="1"/>
        <v>83.902377272727279</v>
      </c>
      <c r="O19" s="17"/>
    </row>
    <row r="20" spans="1:16" x14ac:dyDescent="0.2">
      <c r="A20" s="24" t="s">
        <v>73</v>
      </c>
      <c r="B20" s="3" t="s">
        <v>12</v>
      </c>
      <c r="C20" s="4" t="s">
        <v>13</v>
      </c>
      <c r="D20" s="5">
        <v>2.1999999999999999E-2</v>
      </c>
      <c r="E20" s="5">
        <v>1.9159999999999999</v>
      </c>
      <c r="F20" s="5">
        <v>0.34</v>
      </c>
      <c r="G20" s="5">
        <v>0.122</v>
      </c>
      <c r="H20" s="6">
        <v>2.278</v>
      </c>
      <c r="I20" s="8">
        <f t="shared" si="0"/>
        <v>66.220930232558146</v>
      </c>
      <c r="J20" s="5">
        <v>2.9940000000000002</v>
      </c>
      <c r="K20" s="5">
        <v>1091.885</v>
      </c>
      <c r="L20" s="7">
        <v>344</v>
      </c>
      <c r="M20" s="8">
        <v>14.303720930232556</v>
      </c>
      <c r="N20" s="8">
        <f t="shared" si="1"/>
        <v>95.262781395348824</v>
      </c>
      <c r="O20" s="17"/>
    </row>
    <row r="21" spans="1:16" x14ac:dyDescent="0.2">
      <c r="A21" s="24" t="s">
        <v>74</v>
      </c>
      <c r="B21" s="3" t="s">
        <v>12</v>
      </c>
      <c r="C21" s="4" t="s">
        <v>13</v>
      </c>
      <c r="D21" s="5">
        <v>1.4E-2</v>
      </c>
      <c r="E21" s="5">
        <v>1.365</v>
      </c>
      <c r="F21" s="5">
        <v>0.26700000000000002</v>
      </c>
      <c r="G21" s="5">
        <v>0.125</v>
      </c>
      <c r="H21" s="6">
        <v>1.6459999999999999</v>
      </c>
      <c r="I21" s="8">
        <f t="shared" si="0"/>
        <v>45.59556786703601</v>
      </c>
      <c r="J21" s="5">
        <v>2.4319999999999999</v>
      </c>
      <c r="K21" s="5">
        <v>1143.1849999999999</v>
      </c>
      <c r="L21" s="7">
        <v>361</v>
      </c>
      <c r="M21" s="8">
        <v>9.8486426592797773</v>
      </c>
      <c r="N21" s="8">
        <f t="shared" si="1"/>
        <v>65.591960110803313</v>
      </c>
      <c r="O21" s="17"/>
    </row>
    <row r="22" spans="1:16" x14ac:dyDescent="0.2">
      <c r="A22" s="24" t="s">
        <v>75</v>
      </c>
      <c r="B22" s="3" t="s">
        <v>12</v>
      </c>
      <c r="C22" s="4" t="s">
        <v>13</v>
      </c>
      <c r="D22" s="5">
        <v>1.6E-2</v>
      </c>
      <c r="E22" s="5">
        <v>1.637</v>
      </c>
      <c r="F22" s="5">
        <v>0.29799999999999999</v>
      </c>
      <c r="G22" s="5">
        <v>0.112</v>
      </c>
      <c r="H22" s="6">
        <v>1.9510000000000001</v>
      </c>
      <c r="I22" s="8">
        <f t="shared" si="0"/>
        <v>57.382352941176471</v>
      </c>
      <c r="J22" s="5">
        <v>2.702</v>
      </c>
      <c r="K22" s="5">
        <v>1096.2239999999999</v>
      </c>
      <c r="L22" s="7">
        <v>340</v>
      </c>
      <c r="M22" s="8">
        <v>12.394588235294117</v>
      </c>
      <c r="N22" s="8">
        <f t="shared" si="1"/>
        <v>82.547957647058823</v>
      </c>
      <c r="O22" s="17"/>
    </row>
    <row r="23" spans="1:16" x14ac:dyDescent="0.2">
      <c r="A23" s="24" t="s">
        <v>76</v>
      </c>
      <c r="B23" s="3" t="s">
        <v>12</v>
      </c>
      <c r="C23" s="4" t="s">
        <v>13</v>
      </c>
      <c r="D23" s="5">
        <v>2.1999999999999999E-2</v>
      </c>
      <c r="E23" s="5">
        <v>2.2730000000000001</v>
      </c>
      <c r="F23" s="5">
        <v>0.38400000000000001</v>
      </c>
      <c r="G23" s="5">
        <v>0.13</v>
      </c>
      <c r="H23" s="6">
        <v>2.6789999999999998</v>
      </c>
      <c r="I23" s="8">
        <f t="shared" si="0"/>
        <v>77.877906976744185</v>
      </c>
      <c r="J23" s="5">
        <v>3.6030000000000002</v>
      </c>
      <c r="K23" s="5">
        <v>1116.789</v>
      </c>
      <c r="L23" s="7">
        <v>344</v>
      </c>
      <c r="M23" s="8">
        <v>16.82162790697674</v>
      </c>
      <c r="N23" s="8">
        <f t="shared" si="1"/>
        <v>112.0320418604651</v>
      </c>
      <c r="O23" s="17"/>
    </row>
    <row r="24" spans="1:16" x14ac:dyDescent="0.2">
      <c r="A24" s="24" t="s">
        <v>77</v>
      </c>
      <c r="B24" s="3" t="s">
        <v>12</v>
      </c>
      <c r="C24" s="4" t="s">
        <v>13</v>
      </c>
      <c r="D24" s="5">
        <v>0.02</v>
      </c>
      <c r="E24" s="5">
        <v>1.8640000000000001</v>
      </c>
      <c r="F24" s="5">
        <v>0.33100000000000002</v>
      </c>
      <c r="G24" s="5">
        <v>0.122</v>
      </c>
      <c r="H24" s="6">
        <v>2.2150000000000003</v>
      </c>
      <c r="I24" s="8">
        <f t="shared" si="0"/>
        <v>60.190217391304358</v>
      </c>
      <c r="J24" s="5">
        <v>3.4359999999999999</v>
      </c>
      <c r="K24" s="5">
        <v>1154.375</v>
      </c>
      <c r="L24" s="7">
        <v>368</v>
      </c>
      <c r="M24" s="8">
        <v>13.001086956521741</v>
      </c>
      <c r="N24" s="8">
        <f t="shared" si="1"/>
        <v>86.587239130434796</v>
      </c>
      <c r="O24" s="17"/>
    </row>
    <row r="25" spans="1:16" x14ac:dyDescent="0.2">
      <c r="A25" s="24" t="s">
        <v>78</v>
      </c>
      <c r="B25" s="3" t="s">
        <v>12</v>
      </c>
      <c r="C25" s="4" t="s">
        <v>13</v>
      </c>
      <c r="D25" s="5">
        <v>2.4E-2</v>
      </c>
      <c r="E25" s="5">
        <v>2.1379999999999999</v>
      </c>
      <c r="F25" s="5">
        <v>0.373</v>
      </c>
      <c r="G25" s="5">
        <v>0.115</v>
      </c>
      <c r="H25" s="6">
        <v>2.5350000000000001</v>
      </c>
      <c r="I25" s="8">
        <f t="shared" si="0"/>
        <v>67.241379310344826</v>
      </c>
      <c r="J25" s="5">
        <v>3.903</v>
      </c>
      <c r="K25" s="5">
        <v>1171.7529999999999</v>
      </c>
      <c r="L25" s="7">
        <v>377</v>
      </c>
      <c r="M25" s="8">
        <v>14.524137931034481</v>
      </c>
      <c r="N25" s="8">
        <f t="shared" si="1"/>
        <v>96.730758620689642</v>
      </c>
      <c r="O25" s="17"/>
    </row>
    <row r="26" spans="1:16" x14ac:dyDescent="0.2">
      <c r="A26" s="24" t="s">
        <v>79</v>
      </c>
      <c r="B26" s="3" t="s">
        <v>12</v>
      </c>
      <c r="C26" s="4" t="s">
        <v>13</v>
      </c>
      <c r="D26" s="5">
        <v>2.7E-2</v>
      </c>
      <c r="E26" s="5">
        <v>2.226</v>
      </c>
      <c r="F26" s="5">
        <v>0.375</v>
      </c>
      <c r="G26" s="5">
        <v>0.108</v>
      </c>
      <c r="H26" s="6">
        <v>2.6280000000000001</v>
      </c>
      <c r="I26" s="8">
        <f t="shared" si="0"/>
        <v>75.479956877470556</v>
      </c>
      <c r="J26" s="5">
        <v>4.2759999999999998</v>
      </c>
      <c r="K26" s="5">
        <v>1152.066</v>
      </c>
      <c r="L26" s="9">
        <v>348.1719000271994</v>
      </c>
      <c r="M26" s="8">
        <v>16.303670685533639</v>
      </c>
      <c r="N26" s="8">
        <f t="shared" si="1"/>
        <v>108.58244676565404</v>
      </c>
      <c r="O26" s="17"/>
    </row>
    <row r="27" spans="1:16" x14ac:dyDescent="0.2">
      <c r="A27" s="24" t="s">
        <v>80</v>
      </c>
      <c r="B27" s="3" t="s">
        <v>12</v>
      </c>
      <c r="C27" s="4" t="s">
        <v>13</v>
      </c>
      <c r="D27" s="5">
        <v>2.1000000000000001E-2</v>
      </c>
      <c r="E27" s="5">
        <v>1.915</v>
      </c>
      <c r="F27" s="5">
        <v>0.34100000000000003</v>
      </c>
      <c r="G27" s="5">
        <v>0.108</v>
      </c>
      <c r="H27" s="6">
        <v>2.2770000000000001</v>
      </c>
      <c r="I27" s="8">
        <f t="shared" si="0"/>
        <v>60.079155672823219</v>
      </c>
      <c r="J27" s="5">
        <v>5.4790000000000001</v>
      </c>
      <c r="K27" s="5">
        <v>1186.3820000000001</v>
      </c>
      <c r="L27" s="7">
        <v>379</v>
      </c>
      <c r="M27" s="8">
        <v>12.977097625329815</v>
      </c>
      <c r="N27" s="8">
        <f t="shared" si="1"/>
        <v>86.427470184696574</v>
      </c>
      <c r="O27" s="17"/>
    </row>
    <row r="28" spans="1:16" x14ac:dyDescent="0.2">
      <c r="A28" s="24" t="s">
        <v>81</v>
      </c>
      <c r="B28" s="3" t="s">
        <v>12</v>
      </c>
      <c r="C28" s="4" t="s">
        <v>13</v>
      </c>
      <c r="D28" s="5">
        <v>1.7000000000000001E-2</v>
      </c>
      <c r="E28" s="5">
        <v>1.619</v>
      </c>
      <c r="F28" s="5">
        <v>0.32200000000000001</v>
      </c>
      <c r="G28" s="5">
        <v>0.128</v>
      </c>
      <c r="H28" s="6">
        <v>1.958</v>
      </c>
      <c r="I28" s="8">
        <f t="shared" si="0"/>
        <v>59.654568774935377</v>
      </c>
      <c r="J28" s="5">
        <v>3.4910000000000001</v>
      </c>
      <c r="K28" s="5">
        <v>1086.057</v>
      </c>
      <c r="L28" s="9">
        <v>328.2229744023694</v>
      </c>
      <c r="M28" s="8">
        <v>12.885386855386042</v>
      </c>
      <c r="N28" s="8">
        <f t="shared" si="1"/>
        <v>85.816676456871036</v>
      </c>
      <c r="O28" s="17"/>
    </row>
    <row r="29" spans="1:16" x14ac:dyDescent="0.2">
      <c r="A29" s="24" t="s">
        <v>82</v>
      </c>
      <c r="B29" s="3" t="s">
        <v>12</v>
      </c>
      <c r="C29" s="4" t="s">
        <v>13</v>
      </c>
      <c r="D29" s="5">
        <v>1.7999999999999999E-2</v>
      </c>
      <c r="E29" s="5">
        <v>1.7749999999999999</v>
      </c>
      <c r="F29" s="5">
        <v>0.312</v>
      </c>
      <c r="G29" s="5">
        <v>0.111</v>
      </c>
      <c r="H29" s="6">
        <v>2.105</v>
      </c>
      <c r="I29" s="8">
        <f t="shared" si="0"/>
        <v>62.278106508875737</v>
      </c>
      <c r="J29" s="5">
        <v>3.11</v>
      </c>
      <c r="K29" s="5">
        <v>1074.9739999999999</v>
      </c>
      <c r="L29" s="7">
        <v>338</v>
      </c>
      <c r="M29" s="8">
        <v>13.452071005917157</v>
      </c>
      <c r="N29" s="8">
        <f t="shared" si="1"/>
        <v>89.590792899408271</v>
      </c>
      <c r="O29" s="17"/>
    </row>
    <row r="30" spans="1:16" x14ac:dyDescent="0.2">
      <c r="A30" s="24" t="s">
        <v>83</v>
      </c>
      <c r="B30" s="3" t="s">
        <v>12</v>
      </c>
      <c r="C30" s="4" t="s">
        <v>13</v>
      </c>
      <c r="D30" s="5">
        <v>2.1999999999999999E-2</v>
      </c>
      <c r="E30" s="5">
        <v>1.8129999999999999</v>
      </c>
      <c r="F30" s="5">
        <v>0.34200000000000003</v>
      </c>
      <c r="G30" s="5">
        <v>0.14699999999999999</v>
      </c>
      <c r="H30" s="6">
        <v>2.177</v>
      </c>
      <c r="I30" s="8">
        <f t="shared" si="0"/>
        <v>56.545454545454547</v>
      </c>
      <c r="J30" s="5">
        <v>3.347</v>
      </c>
      <c r="K30" s="5">
        <v>1186.2080000000001</v>
      </c>
      <c r="L30" s="7">
        <v>385</v>
      </c>
      <c r="M30" s="8">
        <v>12.213818181818182</v>
      </c>
      <c r="N30" s="8">
        <f t="shared" si="1"/>
        <v>81.344029090909089</v>
      </c>
      <c r="O30" s="17"/>
    </row>
    <row r="31" spans="1:16" x14ac:dyDescent="0.2">
      <c r="A31" s="25"/>
    </row>
    <row r="32" spans="1:16" x14ac:dyDescent="0.2">
      <c r="A32" s="25"/>
      <c r="C32" s="2"/>
      <c r="D32" s="3"/>
      <c r="E32" s="4"/>
      <c r="F32" s="5"/>
      <c r="G32" s="5"/>
      <c r="H32" s="5"/>
      <c r="I32" s="5"/>
      <c r="J32" s="5"/>
      <c r="K32" s="6"/>
      <c r="L32" s="5"/>
      <c r="M32" s="5"/>
      <c r="N32" s="7"/>
      <c r="O32" s="8"/>
      <c r="P32" s="8"/>
    </row>
    <row r="33" spans="1:16" x14ac:dyDescent="0.2">
      <c r="A33" s="25"/>
      <c r="C33" s="2"/>
      <c r="D33" s="3"/>
      <c r="E33" s="4"/>
      <c r="F33" s="5"/>
      <c r="G33" s="5"/>
      <c r="H33" s="5"/>
      <c r="I33" s="5"/>
      <c r="J33" s="5"/>
      <c r="K33" s="6"/>
      <c r="L33" s="5"/>
      <c r="M33" s="5"/>
      <c r="N33" s="7"/>
      <c r="O33" s="8"/>
      <c r="P33" s="8"/>
    </row>
    <row r="34" spans="1:16" x14ac:dyDescent="0.2">
      <c r="A34" s="25"/>
      <c r="C34" s="2"/>
      <c r="D34" s="3"/>
      <c r="E34" s="4"/>
      <c r="F34" s="5"/>
      <c r="G34" s="5"/>
      <c r="H34" s="5"/>
      <c r="I34" s="5"/>
      <c r="J34" s="5"/>
      <c r="K34" s="6"/>
      <c r="L34" s="5"/>
      <c r="M34" s="5"/>
      <c r="N34" s="7"/>
      <c r="O34" s="8"/>
      <c r="P34" s="8"/>
    </row>
    <row r="41" spans="1:16" x14ac:dyDescent="0.2">
      <c r="C41" s="2"/>
      <c r="D41" s="3"/>
      <c r="E41" s="4"/>
      <c r="F41" s="5"/>
      <c r="G41" s="5"/>
      <c r="H41" s="5"/>
      <c r="I41" s="5"/>
      <c r="J41" s="5"/>
      <c r="K41" s="6"/>
      <c r="L41" s="5"/>
      <c r="M41" s="5"/>
      <c r="N41" s="7"/>
      <c r="O41" s="8"/>
      <c r="P41" s="8"/>
    </row>
    <row r="54" spans="3:14" x14ac:dyDescent="0.2">
      <c r="C54" s="1"/>
      <c r="D54" s="5"/>
      <c r="E54" s="5"/>
      <c r="K54" s="10"/>
      <c r="N54" s="11"/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16" t="s">
        <v>19</v>
      </c>
      <c r="B4" s="5" t="s">
        <v>15</v>
      </c>
      <c r="C4" s="4" t="s">
        <v>13</v>
      </c>
      <c r="D4" s="5">
        <v>1.0999999999999999E-2</v>
      </c>
      <c r="E4" s="5">
        <v>0.753</v>
      </c>
      <c r="F4" s="5">
        <v>0.14699999999999999</v>
      </c>
      <c r="G4" s="5">
        <v>0.10199999999999999</v>
      </c>
      <c r="H4" s="5">
        <v>0.91100000000000003</v>
      </c>
      <c r="I4" s="8">
        <f>+H4*10000/L4</f>
        <v>44.876847290640391</v>
      </c>
      <c r="J4" s="5">
        <v>1.125</v>
      </c>
      <c r="K4" s="5">
        <v>698.79</v>
      </c>
      <c r="L4" s="5">
        <v>203</v>
      </c>
      <c r="M4" s="8">
        <v>9.6933990147783256</v>
      </c>
      <c r="N4" s="8">
        <f>+M4*6.66</f>
        <v>64.558037438423653</v>
      </c>
    </row>
    <row r="5" spans="1:14" x14ac:dyDescent="0.2">
      <c r="A5" s="16" t="s">
        <v>84</v>
      </c>
      <c r="B5" s="3" t="s">
        <v>12</v>
      </c>
      <c r="C5" s="4" t="s">
        <v>13</v>
      </c>
      <c r="D5" s="5">
        <v>1.6E-2</v>
      </c>
      <c r="E5" s="5">
        <v>1.3819999999999999</v>
      </c>
      <c r="F5" s="5">
        <v>0.23300000000000001</v>
      </c>
      <c r="G5" s="5">
        <v>0.111</v>
      </c>
      <c r="H5" s="5">
        <v>1.631</v>
      </c>
      <c r="I5" s="8">
        <f t="shared" ref="I5:I26" si="0">+H5*10000/L5</f>
        <v>66.032388663967609</v>
      </c>
      <c r="J5" s="5">
        <v>3.0550000000000002</v>
      </c>
      <c r="K5" s="5">
        <v>864.13</v>
      </c>
      <c r="L5" s="5">
        <v>247</v>
      </c>
      <c r="M5" s="8">
        <v>14.262995951417004</v>
      </c>
      <c r="N5" s="8">
        <f t="shared" ref="N5:N26" si="1">+M5*6.66</f>
        <v>94.991553036437253</v>
      </c>
    </row>
    <row r="6" spans="1:14" x14ac:dyDescent="0.2">
      <c r="A6" s="16" t="s">
        <v>85</v>
      </c>
      <c r="B6" s="3" t="s">
        <v>12</v>
      </c>
      <c r="C6" s="4" t="s">
        <v>13</v>
      </c>
      <c r="D6" s="5">
        <v>1.6E-2</v>
      </c>
      <c r="E6" s="5">
        <v>1.2350000000000001</v>
      </c>
      <c r="F6" s="5">
        <v>0.21299999999999999</v>
      </c>
      <c r="G6" s="5">
        <v>0.11600000000000001</v>
      </c>
      <c r="H6" s="5">
        <v>1.4640000000000002</v>
      </c>
      <c r="I6" s="8">
        <f t="shared" si="0"/>
        <v>58.095238095238102</v>
      </c>
      <c r="J6" s="5">
        <v>2.5720000000000001</v>
      </c>
      <c r="K6" s="5">
        <v>874.05899999999997</v>
      </c>
      <c r="L6" s="5">
        <v>252</v>
      </c>
      <c r="M6" s="8">
        <v>12.548571428571426</v>
      </c>
      <c r="N6" s="8">
        <f t="shared" si="1"/>
        <v>83.573485714285695</v>
      </c>
    </row>
    <row r="7" spans="1:14" x14ac:dyDescent="0.2">
      <c r="A7" s="16" t="s">
        <v>86</v>
      </c>
      <c r="B7" s="3" t="s">
        <v>12</v>
      </c>
      <c r="C7" s="4" t="s">
        <v>13</v>
      </c>
      <c r="D7" s="5">
        <v>1.2999999999999999E-2</v>
      </c>
      <c r="E7" s="5">
        <v>0.66500000000000004</v>
      </c>
      <c r="F7" s="5">
        <v>0.14299999999999999</v>
      </c>
      <c r="G7" s="5">
        <v>0.10299999999999999</v>
      </c>
      <c r="H7" s="5">
        <v>0.82100000000000006</v>
      </c>
      <c r="I7" s="8">
        <f t="shared" si="0"/>
        <v>44.863387978142079</v>
      </c>
      <c r="J7" s="5">
        <v>1.2869999999999999</v>
      </c>
      <c r="K7" s="5">
        <v>661.11800000000005</v>
      </c>
      <c r="L7" s="5">
        <v>183</v>
      </c>
      <c r="M7" s="8">
        <v>9.6904918032786895</v>
      </c>
      <c r="N7" s="8">
        <f t="shared" si="1"/>
        <v>64.538675409836074</v>
      </c>
    </row>
    <row r="8" spans="1:14" x14ac:dyDescent="0.2">
      <c r="A8" s="16" t="s">
        <v>20</v>
      </c>
      <c r="B8" s="5" t="s">
        <v>15</v>
      </c>
      <c r="C8" s="4" t="s">
        <v>13</v>
      </c>
      <c r="D8" s="5">
        <v>1.4999999999999999E-2</v>
      </c>
      <c r="E8" s="5">
        <v>0.98699999999999999</v>
      </c>
      <c r="F8" s="5">
        <v>0.18</v>
      </c>
      <c r="G8" s="5">
        <v>0.109</v>
      </c>
      <c r="H8" s="5">
        <v>1.1819999999999999</v>
      </c>
      <c r="I8" s="8">
        <f t="shared" si="0"/>
        <v>54.47004608294931</v>
      </c>
      <c r="J8" s="5">
        <v>1.4550000000000001</v>
      </c>
      <c r="K8" s="5">
        <v>761.87199999999996</v>
      </c>
      <c r="L8" s="5">
        <v>217</v>
      </c>
      <c r="M8" s="8">
        <v>11.765529953917049</v>
      </c>
      <c r="N8" s="8">
        <f t="shared" si="1"/>
        <v>78.358429493087556</v>
      </c>
    </row>
    <row r="9" spans="1:14" x14ac:dyDescent="0.2">
      <c r="A9" s="16" t="s">
        <v>87</v>
      </c>
      <c r="B9" s="3" t="s">
        <v>12</v>
      </c>
      <c r="C9" s="4" t="s">
        <v>13</v>
      </c>
      <c r="D9" s="5">
        <v>1.7999999999999999E-2</v>
      </c>
      <c r="E9" s="5">
        <v>1.1479999999999999</v>
      </c>
      <c r="F9" s="5">
        <v>0.19600000000000001</v>
      </c>
      <c r="G9" s="5">
        <v>9.5000000000000001E-2</v>
      </c>
      <c r="H9" s="5">
        <v>1.3619999999999999</v>
      </c>
      <c r="I9" s="8">
        <f t="shared" si="0"/>
        <v>69.489795918367335</v>
      </c>
      <c r="J9" s="5">
        <v>2.0230000000000001</v>
      </c>
      <c r="K9" s="5">
        <v>698.90300000000002</v>
      </c>
      <c r="L9" s="5">
        <v>196</v>
      </c>
      <c r="M9" s="8">
        <v>15.009795918367342</v>
      </c>
      <c r="N9" s="8">
        <f t="shared" si="1"/>
        <v>99.965240816326499</v>
      </c>
    </row>
    <row r="10" spans="1:14" x14ac:dyDescent="0.2">
      <c r="A10" s="18" t="s">
        <v>88</v>
      </c>
      <c r="B10" s="3" t="s">
        <v>12</v>
      </c>
      <c r="C10" s="4" t="s">
        <v>13</v>
      </c>
      <c r="D10" s="5">
        <v>1.4999999999999999E-2</v>
      </c>
      <c r="E10" s="5">
        <v>0.87</v>
      </c>
      <c r="F10" s="5">
        <v>0.14399999999999999</v>
      </c>
      <c r="G10" s="5">
        <v>7.5999999999999998E-2</v>
      </c>
      <c r="H10" s="5">
        <v>1.0289999999999999</v>
      </c>
      <c r="I10" s="8">
        <f t="shared" si="0"/>
        <v>47.546181065637413</v>
      </c>
      <c r="J10" s="5">
        <v>0.83499999999999996</v>
      </c>
      <c r="K10" s="5">
        <v>716.11599999999999</v>
      </c>
      <c r="L10" s="9">
        <v>216.42116715524796</v>
      </c>
      <c r="M10" s="8">
        <v>10.269975110177679</v>
      </c>
      <c r="N10" s="8">
        <f t="shared" si="1"/>
        <v>68.398034233783349</v>
      </c>
    </row>
    <row r="11" spans="1:14" x14ac:dyDescent="0.2">
      <c r="A11" s="16" t="s">
        <v>21</v>
      </c>
      <c r="B11" s="5" t="s">
        <v>15</v>
      </c>
      <c r="C11" s="4" t="s">
        <v>22</v>
      </c>
      <c r="D11" s="5">
        <v>8.0000000000000002E-3</v>
      </c>
      <c r="E11" s="5">
        <v>0.55400000000000005</v>
      </c>
      <c r="F11" s="5">
        <v>0.12</v>
      </c>
      <c r="G11" s="5">
        <v>0.109</v>
      </c>
      <c r="H11" s="5">
        <v>0.68200000000000005</v>
      </c>
      <c r="I11" s="8">
        <f t="shared" si="0"/>
        <v>44.575163398692816</v>
      </c>
      <c r="J11" s="5">
        <v>2.2999999999999998</v>
      </c>
      <c r="K11" s="5">
        <v>520.85400000000004</v>
      </c>
      <c r="L11" s="5">
        <v>153</v>
      </c>
      <c r="M11" s="8">
        <v>9.6282352941176477</v>
      </c>
      <c r="N11" s="8">
        <f t="shared" si="1"/>
        <v>64.124047058823535</v>
      </c>
    </row>
    <row r="12" spans="1:14" x14ac:dyDescent="0.2">
      <c r="A12" s="16" t="s">
        <v>89</v>
      </c>
      <c r="B12" s="3" t="s">
        <v>12</v>
      </c>
      <c r="C12" s="4" t="s">
        <v>13</v>
      </c>
      <c r="D12" s="5">
        <v>1.2E-2</v>
      </c>
      <c r="E12" s="5">
        <v>0.80900000000000005</v>
      </c>
      <c r="F12" s="5">
        <v>0.153</v>
      </c>
      <c r="G12" s="5">
        <v>0.10299999999999999</v>
      </c>
      <c r="H12" s="5">
        <v>0.97400000000000009</v>
      </c>
      <c r="I12" s="8">
        <f t="shared" si="0"/>
        <v>53.812154696132595</v>
      </c>
      <c r="J12" s="5">
        <v>2.1150000000000002</v>
      </c>
      <c r="K12" s="5">
        <v>592.78200000000004</v>
      </c>
      <c r="L12" s="5">
        <v>181</v>
      </c>
      <c r="M12" s="8">
        <v>11.623425414364641</v>
      </c>
      <c r="N12" s="8">
        <f t="shared" si="1"/>
        <v>77.412013259668512</v>
      </c>
    </row>
    <row r="13" spans="1:14" x14ac:dyDescent="0.2">
      <c r="A13" s="16" t="s">
        <v>23</v>
      </c>
      <c r="B13" s="5" t="s">
        <v>15</v>
      </c>
      <c r="C13" s="4" t="s">
        <v>22</v>
      </c>
      <c r="D13" s="5">
        <v>0.01</v>
      </c>
      <c r="E13" s="5">
        <v>0.86299999999999999</v>
      </c>
      <c r="F13" s="5">
        <v>0.15</v>
      </c>
      <c r="G13" s="5">
        <v>8.7999999999999995E-2</v>
      </c>
      <c r="H13" s="5">
        <v>1.0229999999999999</v>
      </c>
      <c r="I13" s="8">
        <f>+H13*10000/L13</f>
        <v>57.471910112359552</v>
      </c>
      <c r="J13" s="5">
        <v>1.2769999999999999</v>
      </c>
      <c r="K13" s="5">
        <v>561.34799999999996</v>
      </c>
      <c r="L13" s="5">
        <v>178</v>
      </c>
      <c r="M13" s="8">
        <v>12.413932584269663</v>
      </c>
      <c r="N13" s="8">
        <f t="shared" si="1"/>
        <v>82.676791011235963</v>
      </c>
    </row>
    <row r="14" spans="1:14" x14ac:dyDescent="0.2">
      <c r="A14" s="16" t="s">
        <v>90</v>
      </c>
      <c r="B14" s="3" t="s">
        <v>12</v>
      </c>
      <c r="C14" s="4" t="s">
        <v>13</v>
      </c>
      <c r="D14" s="5">
        <v>1.4999999999999999E-2</v>
      </c>
      <c r="E14" s="5">
        <v>1.135</v>
      </c>
      <c r="F14" s="5">
        <v>0.19700000000000001</v>
      </c>
      <c r="G14" s="5">
        <v>0.10299999999999999</v>
      </c>
      <c r="H14" s="5">
        <v>1.347</v>
      </c>
      <c r="I14" s="8">
        <f t="shared" si="0"/>
        <v>69.07692307692308</v>
      </c>
      <c r="J14" s="5">
        <v>2.2389999999999999</v>
      </c>
      <c r="K14" s="5">
        <v>700.78800000000001</v>
      </c>
      <c r="L14" s="5">
        <v>195</v>
      </c>
      <c r="M14" s="8">
        <v>14.920615384615385</v>
      </c>
      <c r="N14" s="8">
        <f t="shared" si="1"/>
        <v>99.371298461538458</v>
      </c>
    </row>
    <row r="15" spans="1:14" x14ac:dyDescent="0.2">
      <c r="A15" s="16" t="s">
        <v>91</v>
      </c>
      <c r="B15" s="3" t="s">
        <v>12</v>
      </c>
      <c r="C15" s="4" t="s">
        <v>13</v>
      </c>
      <c r="D15" s="5">
        <v>8.9999999999999993E-3</v>
      </c>
      <c r="E15" s="5">
        <v>0.56799999999999995</v>
      </c>
      <c r="F15" s="5">
        <v>0.114</v>
      </c>
      <c r="G15" s="5">
        <v>0.125</v>
      </c>
      <c r="H15" s="5">
        <v>0.69099999999999995</v>
      </c>
      <c r="I15" s="8">
        <f t="shared" si="0"/>
        <v>43.187499999999993</v>
      </c>
      <c r="J15" s="5">
        <v>1.343</v>
      </c>
      <c r="K15" s="5">
        <v>564.08699999999999</v>
      </c>
      <c r="L15" s="5">
        <v>160</v>
      </c>
      <c r="M15" s="8">
        <v>9.3285</v>
      </c>
      <c r="N15" s="8">
        <f t="shared" si="1"/>
        <v>62.127810000000004</v>
      </c>
    </row>
    <row r="16" spans="1:14" x14ac:dyDescent="0.2">
      <c r="A16" s="16" t="s">
        <v>24</v>
      </c>
      <c r="B16" s="5" t="s">
        <v>15</v>
      </c>
      <c r="C16" s="4" t="s">
        <v>22</v>
      </c>
      <c r="D16" s="5">
        <v>0.01</v>
      </c>
      <c r="E16" s="5">
        <v>0.59</v>
      </c>
      <c r="F16" s="5">
        <v>0.115</v>
      </c>
      <c r="G16" s="5">
        <v>8.5000000000000006E-2</v>
      </c>
      <c r="H16" s="5">
        <v>0.71499999999999997</v>
      </c>
      <c r="I16" s="8">
        <f t="shared" si="0"/>
        <v>48.972602739726028</v>
      </c>
      <c r="J16" s="5">
        <v>0.77300000000000002</v>
      </c>
      <c r="K16" s="5">
        <v>528.98800000000006</v>
      </c>
      <c r="L16" s="5">
        <v>146</v>
      </c>
      <c r="M16" s="8">
        <v>10.578082191780821</v>
      </c>
      <c r="N16" s="8">
        <f t="shared" si="1"/>
        <v>70.450027397260271</v>
      </c>
    </row>
    <row r="17" spans="1:14" x14ac:dyDescent="0.2">
      <c r="A17" s="16" t="s">
        <v>25</v>
      </c>
      <c r="B17" s="5" t="s">
        <v>15</v>
      </c>
      <c r="C17" s="4" t="s">
        <v>22</v>
      </c>
      <c r="D17" s="5">
        <v>0.01</v>
      </c>
      <c r="E17" s="5">
        <v>0.62</v>
      </c>
      <c r="F17" s="5">
        <v>0.113</v>
      </c>
      <c r="G17" s="5">
        <v>9.1999999999999998E-2</v>
      </c>
      <c r="H17" s="5">
        <v>0.74299999999999999</v>
      </c>
      <c r="I17" s="8">
        <f t="shared" si="0"/>
        <v>42.215909090909093</v>
      </c>
      <c r="J17" s="5">
        <v>0.75900000000000001</v>
      </c>
      <c r="K17" s="5">
        <v>460.77699999999999</v>
      </c>
      <c r="L17" s="5">
        <v>176</v>
      </c>
      <c r="M17" s="8">
        <v>9.1186363636363623</v>
      </c>
      <c r="N17" s="8">
        <f t="shared" si="1"/>
        <v>60.730118181818177</v>
      </c>
    </row>
    <row r="18" spans="1:14" x14ac:dyDescent="0.2">
      <c r="A18" s="16" t="s">
        <v>92</v>
      </c>
      <c r="B18" s="3" t="s">
        <v>12</v>
      </c>
      <c r="C18" s="4" t="s">
        <v>13</v>
      </c>
      <c r="D18" s="5">
        <v>0.01</v>
      </c>
      <c r="E18" s="5">
        <v>0.82099999999999995</v>
      </c>
      <c r="F18" s="5">
        <v>0.155</v>
      </c>
      <c r="G18" s="5">
        <v>7.9000000000000001E-2</v>
      </c>
      <c r="H18" s="5">
        <v>0.98599999999999999</v>
      </c>
      <c r="I18" s="8">
        <f t="shared" si="0"/>
        <v>50.050761421319798</v>
      </c>
      <c r="J18" s="5">
        <v>1.153</v>
      </c>
      <c r="K18" s="5">
        <v>684.33100000000002</v>
      </c>
      <c r="L18" s="5">
        <v>197</v>
      </c>
      <c r="M18" s="8">
        <v>10.810964467005077</v>
      </c>
      <c r="N18" s="8">
        <f t="shared" si="1"/>
        <v>72.001023350253817</v>
      </c>
    </row>
    <row r="19" spans="1:14" x14ac:dyDescent="0.2">
      <c r="A19" s="16" t="s">
        <v>93</v>
      </c>
      <c r="B19" s="3" t="s">
        <v>12</v>
      </c>
      <c r="C19" s="4" t="s">
        <v>13</v>
      </c>
      <c r="D19" s="5">
        <v>1.2999999999999999E-2</v>
      </c>
      <c r="E19" s="5">
        <v>1.0920000000000001</v>
      </c>
      <c r="F19" s="5">
        <v>0.19800000000000001</v>
      </c>
      <c r="G19" s="5">
        <v>8.4000000000000005E-2</v>
      </c>
      <c r="H19" s="5">
        <v>1.3029999999999999</v>
      </c>
      <c r="I19" s="8">
        <f t="shared" si="0"/>
        <v>57.911111111111111</v>
      </c>
      <c r="J19" s="5">
        <v>1.736</v>
      </c>
      <c r="K19" s="5">
        <v>782.73400000000004</v>
      </c>
      <c r="L19" s="5">
        <v>225</v>
      </c>
      <c r="M19" s="8">
        <v>12.508799999999997</v>
      </c>
      <c r="N19" s="8">
        <f t="shared" si="1"/>
        <v>83.308607999999978</v>
      </c>
    </row>
    <row r="20" spans="1:14" x14ac:dyDescent="0.2">
      <c r="A20" s="16" t="s">
        <v>94</v>
      </c>
      <c r="B20" s="3" t="s">
        <v>12</v>
      </c>
      <c r="C20" s="4" t="s">
        <v>13</v>
      </c>
      <c r="D20" s="5">
        <v>1.2999999999999999E-2</v>
      </c>
      <c r="E20" s="5">
        <v>0.94599999999999995</v>
      </c>
      <c r="F20" s="5">
        <v>0.18099999999999999</v>
      </c>
      <c r="G20" s="5">
        <v>0.09</v>
      </c>
      <c r="H20" s="5">
        <v>1.1399999999999999</v>
      </c>
      <c r="I20" s="8">
        <f t="shared" si="0"/>
        <v>56.435643564356425</v>
      </c>
      <c r="J20" s="5">
        <v>1.3280000000000001</v>
      </c>
      <c r="K20" s="5">
        <v>696.71699999999998</v>
      </c>
      <c r="L20" s="5">
        <v>202</v>
      </c>
      <c r="M20" s="8">
        <v>12.19009900990099</v>
      </c>
      <c r="N20" s="8">
        <f t="shared" si="1"/>
        <v>81.186059405940597</v>
      </c>
    </row>
    <row r="21" spans="1:14" x14ac:dyDescent="0.2">
      <c r="A21" s="16" t="s">
        <v>95</v>
      </c>
      <c r="B21" s="3" t="s">
        <v>12</v>
      </c>
      <c r="C21" s="4" t="s">
        <v>13</v>
      </c>
      <c r="D21" s="5">
        <v>1.2999999999999999E-2</v>
      </c>
      <c r="E21" s="5">
        <v>1.0840000000000001</v>
      </c>
      <c r="F21" s="5">
        <v>0.19500000000000001</v>
      </c>
      <c r="G21" s="5">
        <v>8.5000000000000006E-2</v>
      </c>
      <c r="H21" s="5">
        <v>1.292</v>
      </c>
      <c r="I21" s="8">
        <f t="shared" si="0"/>
        <v>58.99543378995434</v>
      </c>
      <c r="J21" s="5">
        <v>1.57</v>
      </c>
      <c r="K21" s="5">
        <v>742.76700000000005</v>
      </c>
      <c r="L21" s="5">
        <v>219</v>
      </c>
      <c r="M21" s="8">
        <v>12.743013698630136</v>
      </c>
      <c r="N21" s="8">
        <f t="shared" si="1"/>
        <v>84.868471232876715</v>
      </c>
    </row>
    <row r="22" spans="1:14" x14ac:dyDescent="0.2">
      <c r="A22" s="16" t="s">
        <v>96</v>
      </c>
      <c r="B22" s="3" t="s">
        <v>12</v>
      </c>
      <c r="C22" s="4" t="s">
        <v>22</v>
      </c>
      <c r="D22" s="5">
        <v>1.0999999999999999E-2</v>
      </c>
      <c r="E22" s="5">
        <v>0.53800000000000003</v>
      </c>
      <c r="F22" s="5">
        <v>9.8000000000000004E-2</v>
      </c>
      <c r="G22" s="5">
        <v>4.3999999999999997E-2</v>
      </c>
      <c r="H22" s="5">
        <v>0.64700000000000002</v>
      </c>
      <c r="I22" s="8">
        <f t="shared" si="0"/>
        <v>44.013605442176868</v>
      </c>
      <c r="J22" s="5">
        <v>0.58399999999999996</v>
      </c>
      <c r="K22" s="5">
        <v>537.91600000000005</v>
      </c>
      <c r="L22" s="5">
        <v>147</v>
      </c>
      <c r="M22" s="8">
        <v>9.5069387755102035</v>
      </c>
      <c r="N22" s="8">
        <f t="shared" si="1"/>
        <v>63.316212244897955</v>
      </c>
    </row>
    <row r="23" spans="1:14" x14ac:dyDescent="0.2">
      <c r="A23" s="16" t="s">
        <v>97</v>
      </c>
      <c r="B23" s="3" t="s">
        <v>12</v>
      </c>
      <c r="C23" s="4" t="s">
        <v>13</v>
      </c>
      <c r="D23" s="5">
        <v>1.0999999999999999E-2</v>
      </c>
      <c r="E23" s="5">
        <v>0.81899999999999995</v>
      </c>
      <c r="F23" s="5">
        <v>0.153</v>
      </c>
      <c r="G23" s="5">
        <v>7.6999999999999999E-2</v>
      </c>
      <c r="H23" s="5">
        <v>0.98299999999999998</v>
      </c>
      <c r="I23" s="8">
        <f t="shared" si="0"/>
        <v>54.309392265193367</v>
      </c>
      <c r="J23" s="5">
        <v>1.1319999999999999</v>
      </c>
      <c r="K23" s="5">
        <v>639.99400000000003</v>
      </c>
      <c r="L23" s="5">
        <v>181</v>
      </c>
      <c r="M23" s="8">
        <v>11.730828729281766</v>
      </c>
      <c r="N23" s="8">
        <f t="shared" si="1"/>
        <v>78.127319337016559</v>
      </c>
    </row>
    <row r="24" spans="1:14" x14ac:dyDescent="0.2">
      <c r="A24" s="16" t="s">
        <v>98</v>
      </c>
      <c r="B24" s="3" t="s">
        <v>12</v>
      </c>
      <c r="C24" s="4" t="s">
        <v>22</v>
      </c>
      <c r="D24" s="5">
        <v>5.0000000000000001E-3</v>
      </c>
      <c r="E24" s="5">
        <v>0.56100000000000005</v>
      </c>
      <c r="F24" s="5">
        <v>0.113</v>
      </c>
      <c r="G24" s="5">
        <v>8.6999999999999994E-2</v>
      </c>
      <c r="H24" s="5">
        <v>0.67900000000000005</v>
      </c>
      <c r="I24" s="8">
        <f t="shared" si="0"/>
        <v>44.966887417218551</v>
      </c>
      <c r="J24" s="5">
        <v>1.075</v>
      </c>
      <c r="K24" s="5">
        <v>527.33500000000004</v>
      </c>
      <c r="L24" s="5">
        <v>151</v>
      </c>
      <c r="M24" s="8">
        <v>9.7128476821192056</v>
      </c>
      <c r="N24" s="8">
        <f t="shared" si="1"/>
        <v>64.687565562913917</v>
      </c>
    </row>
    <row r="25" spans="1:14" x14ac:dyDescent="0.2">
      <c r="A25" s="16" t="s">
        <v>99</v>
      </c>
      <c r="B25" s="3" t="s">
        <v>12</v>
      </c>
      <c r="C25" s="4" t="s">
        <v>13</v>
      </c>
      <c r="D25" s="5">
        <v>0.01</v>
      </c>
      <c r="E25" s="5">
        <v>0.78300000000000003</v>
      </c>
      <c r="F25" s="5">
        <v>0.14599999999999999</v>
      </c>
      <c r="G25" s="5">
        <v>8.6999999999999994E-2</v>
      </c>
      <c r="H25" s="5">
        <v>0.93900000000000006</v>
      </c>
      <c r="I25" s="8">
        <f t="shared" si="0"/>
        <v>49.162303664921467</v>
      </c>
      <c r="J25" s="5">
        <v>1.212</v>
      </c>
      <c r="K25" s="5">
        <v>662.29100000000005</v>
      </c>
      <c r="L25" s="5">
        <v>191</v>
      </c>
      <c r="M25" s="8">
        <v>10.619057591623037</v>
      </c>
      <c r="N25" s="8">
        <f t="shared" si="1"/>
        <v>70.722923560209423</v>
      </c>
    </row>
    <row r="26" spans="1:14" x14ac:dyDescent="0.2">
      <c r="A26" s="16" t="s">
        <v>26</v>
      </c>
      <c r="B26" s="5" t="s">
        <v>15</v>
      </c>
      <c r="C26" s="4" t="s">
        <v>13</v>
      </c>
      <c r="D26" s="5">
        <v>1.2E-2</v>
      </c>
      <c r="E26" s="5">
        <v>1.137</v>
      </c>
      <c r="F26" s="5">
        <v>0.19400000000000001</v>
      </c>
      <c r="G26" s="5">
        <v>8.5999999999999993E-2</v>
      </c>
      <c r="H26" s="5">
        <v>1.343</v>
      </c>
      <c r="I26" s="8">
        <f t="shared" si="0"/>
        <v>76.306818181818187</v>
      </c>
      <c r="J26" s="5">
        <v>2.9689999999999999</v>
      </c>
      <c r="K26" s="5">
        <v>616.52700000000004</v>
      </c>
      <c r="L26" s="5">
        <v>176</v>
      </c>
      <c r="M26" s="8">
        <v>16.482272727272726</v>
      </c>
      <c r="N26" s="8">
        <f t="shared" si="1"/>
        <v>109.77193636363636</v>
      </c>
    </row>
    <row r="27" spans="1:14" x14ac:dyDescent="0.2">
      <c r="A27" s="16"/>
      <c r="B27" s="5"/>
      <c r="C27" s="4"/>
      <c r="D27" s="5"/>
      <c r="E27" s="5"/>
      <c r="F27" s="5"/>
      <c r="G27" s="5"/>
      <c r="H27" s="6"/>
      <c r="I27" s="8"/>
      <c r="J27" s="5"/>
      <c r="K27" s="5"/>
      <c r="L27" s="7"/>
      <c r="M27" s="8"/>
      <c r="N27" s="8"/>
    </row>
    <row r="28" spans="1:14" x14ac:dyDescent="0.2">
      <c r="I28" s="8"/>
    </row>
    <row r="29" spans="1:14" x14ac:dyDescent="0.2">
      <c r="I29" s="8"/>
    </row>
    <row r="30" spans="1:14" x14ac:dyDescent="0.2">
      <c r="I30" s="8"/>
    </row>
    <row r="32" spans="1:14" x14ac:dyDescent="0.2">
      <c r="I32" s="5"/>
    </row>
    <row r="33" spans="9:9" x14ac:dyDescent="0.2">
      <c r="I33" s="5"/>
    </row>
    <row r="34" spans="9:9" x14ac:dyDescent="0.2">
      <c r="I34" s="5"/>
    </row>
    <row r="41" spans="9:9" x14ac:dyDescent="0.2">
      <c r="I41" s="5"/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2" width="8.6640625" customWidth="1"/>
    <col min="13" max="14" width="16.6640625" customWidth="1"/>
  </cols>
  <sheetData>
    <row r="1" spans="1:16" ht="16" x14ac:dyDescent="0.2">
      <c r="A1" s="29" t="s">
        <v>264</v>
      </c>
    </row>
    <row r="2" spans="1:16" ht="16" x14ac:dyDescent="0.2">
      <c r="A2" s="29" t="s">
        <v>265</v>
      </c>
    </row>
    <row r="3" spans="1:16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6" x14ac:dyDescent="0.2">
      <c r="A4" s="16" t="s">
        <v>100</v>
      </c>
      <c r="B4" s="3" t="s">
        <v>12</v>
      </c>
      <c r="C4" s="4" t="s">
        <v>22</v>
      </c>
      <c r="D4" s="5">
        <v>1.9E-2</v>
      </c>
      <c r="E4" s="5">
        <v>0.4</v>
      </c>
      <c r="F4" s="5">
        <v>0.107</v>
      </c>
      <c r="G4" s="5">
        <v>9.7000000000000003E-2</v>
      </c>
      <c r="H4" s="5">
        <v>0.52600000000000002</v>
      </c>
      <c r="I4" s="8">
        <f>+H4*10000/L4</f>
        <v>27.830687830687829</v>
      </c>
      <c r="J4" s="5">
        <v>4.0949999999999998</v>
      </c>
      <c r="K4" s="5">
        <v>538.37599999999998</v>
      </c>
      <c r="L4" s="5">
        <v>189</v>
      </c>
      <c r="M4" s="8">
        <v>6.0114285714285707</v>
      </c>
      <c r="N4" s="8">
        <f>+M4*6.66</f>
        <v>40.036114285714284</v>
      </c>
    </row>
    <row r="5" spans="1:16" x14ac:dyDescent="0.2">
      <c r="A5" s="18" t="s">
        <v>101</v>
      </c>
      <c r="B5" s="3" t="s">
        <v>12</v>
      </c>
      <c r="C5" s="4" t="s">
        <v>13</v>
      </c>
      <c r="D5" s="5">
        <v>2.5999999999999999E-2</v>
      </c>
      <c r="E5" s="5">
        <v>0.30499999999999999</v>
      </c>
      <c r="F5" s="5">
        <v>8.4000000000000005E-2</v>
      </c>
      <c r="G5" s="5">
        <v>9.0999999999999998E-2</v>
      </c>
      <c r="H5" s="5">
        <v>0.41500000000000004</v>
      </c>
      <c r="I5" s="8">
        <f t="shared" ref="I5:I26" si="0">+H5*10000/L5</f>
        <v>20.870217092624564</v>
      </c>
      <c r="J5" s="5">
        <v>0.34100000000000003</v>
      </c>
      <c r="K5" s="5">
        <v>657.96799999999996</v>
      </c>
      <c r="L5" s="9">
        <v>198.84795551391701</v>
      </c>
      <c r="M5" s="8">
        <v>4.5079668920069054</v>
      </c>
      <c r="N5" s="8">
        <f t="shared" ref="N5:N26" si="1">+M5*6.66</f>
        <v>30.023059500765992</v>
      </c>
      <c r="P5" s="17"/>
    </row>
    <row r="6" spans="1:16" x14ac:dyDescent="0.2">
      <c r="A6" s="16" t="s">
        <v>102</v>
      </c>
      <c r="B6" s="3" t="s">
        <v>12</v>
      </c>
      <c r="C6" s="4" t="s">
        <v>13</v>
      </c>
      <c r="D6" s="5">
        <v>3.4000000000000002E-2</v>
      </c>
      <c r="E6" s="5">
        <v>0.57599999999999996</v>
      </c>
      <c r="F6" s="5">
        <v>0.128</v>
      </c>
      <c r="G6" s="5">
        <v>9.1999999999999998E-2</v>
      </c>
      <c r="H6" s="5">
        <v>0.73799999999999999</v>
      </c>
      <c r="I6" s="8">
        <f t="shared" si="0"/>
        <v>38.238341968911918</v>
      </c>
      <c r="J6" s="5">
        <v>0.97699999999999998</v>
      </c>
      <c r="K6" s="5">
        <v>695.75900000000001</v>
      </c>
      <c r="L6" s="5">
        <v>193</v>
      </c>
      <c r="M6" s="8">
        <v>8.2594818652849735</v>
      </c>
      <c r="N6" s="8">
        <f t="shared" si="1"/>
        <v>55.008149222797925</v>
      </c>
    </row>
    <row r="7" spans="1:16" x14ac:dyDescent="0.2">
      <c r="A7" s="16" t="s">
        <v>103</v>
      </c>
      <c r="B7" s="3" t="s">
        <v>12</v>
      </c>
      <c r="C7" s="4" t="s">
        <v>13</v>
      </c>
      <c r="D7" s="5">
        <v>2.9000000000000001E-2</v>
      </c>
      <c r="E7" s="5">
        <v>0.41399999999999998</v>
      </c>
      <c r="F7" s="5">
        <v>0.11899999999999999</v>
      </c>
      <c r="G7" s="5">
        <v>0.122</v>
      </c>
      <c r="H7" s="5">
        <v>0.56200000000000006</v>
      </c>
      <c r="I7" s="8">
        <f t="shared" si="0"/>
        <v>28.969072164948457</v>
      </c>
      <c r="J7" s="5">
        <v>2.3519999999999999</v>
      </c>
      <c r="K7" s="5">
        <v>681.08</v>
      </c>
      <c r="L7" s="5">
        <v>194</v>
      </c>
      <c r="M7" s="8">
        <v>6.2573195876288672</v>
      </c>
      <c r="N7" s="8">
        <f t="shared" si="1"/>
        <v>41.673748453608255</v>
      </c>
    </row>
    <row r="8" spans="1:16" x14ac:dyDescent="0.2">
      <c r="A8" s="16" t="s">
        <v>27</v>
      </c>
      <c r="B8" s="5" t="s">
        <v>15</v>
      </c>
      <c r="C8" s="4" t="s">
        <v>13</v>
      </c>
      <c r="D8" s="5">
        <v>2.4E-2</v>
      </c>
      <c r="E8" s="5">
        <v>0.45400000000000001</v>
      </c>
      <c r="F8" s="5">
        <v>0.111</v>
      </c>
      <c r="G8" s="5">
        <v>9.6000000000000002E-2</v>
      </c>
      <c r="H8" s="5">
        <v>0.58900000000000008</v>
      </c>
      <c r="I8" s="8">
        <f t="shared" si="0"/>
        <v>30.518134715025912</v>
      </c>
      <c r="J8" s="5">
        <v>0.60399999999999998</v>
      </c>
      <c r="K8" s="5">
        <v>695.40300000000002</v>
      </c>
      <c r="L8" s="5">
        <v>193</v>
      </c>
      <c r="M8" s="8">
        <v>6.591917098445597</v>
      </c>
      <c r="N8" s="8">
        <f t="shared" si="1"/>
        <v>43.902167875647677</v>
      </c>
    </row>
    <row r="9" spans="1:16" x14ac:dyDescent="0.2">
      <c r="A9" s="16" t="s">
        <v>104</v>
      </c>
      <c r="B9" s="3" t="s">
        <v>12</v>
      </c>
      <c r="C9" s="4" t="s">
        <v>13</v>
      </c>
      <c r="D9" s="5">
        <v>2.7E-2</v>
      </c>
      <c r="E9" s="5">
        <v>0.28599999999999998</v>
      </c>
      <c r="F9" s="5">
        <v>9.0999999999999998E-2</v>
      </c>
      <c r="G9" s="5">
        <v>8.8999999999999996E-2</v>
      </c>
      <c r="H9" s="5">
        <v>0.40400000000000003</v>
      </c>
      <c r="I9" s="8">
        <f t="shared" si="0"/>
        <v>20.717948717948719</v>
      </c>
      <c r="J9" s="5">
        <v>0.35599999999999998</v>
      </c>
      <c r="K9" s="5">
        <v>679.69299999999998</v>
      </c>
      <c r="L9" s="5">
        <v>195</v>
      </c>
      <c r="M9" s="8">
        <v>4.475076923076923</v>
      </c>
      <c r="N9" s="8">
        <f t="shared" si="1"/>
        <v>29.804012307692307</v>
      </c>
    </row>
    <row r="10" spans="1:16" x14ac:dyDescent="0.2">
      <c r="A10" s="16" t="s">
        <v>28</v>
      </c>
      <c r="B10" s="5" t="s">
        <v>15</v>
      </c>
      <c r="C10" s="4" t="s">
        <v>13</v>
      </c>
      <c r="D10" s="5">
        <v>3.3000000000000002E-2</v>
      </c>
      <c r="E10" s="5">
        <v>0.40500000000000003</v>
      </c>
      <c r="F10" s="5">
        <v>9.8000000000000004E-2</v>
      </c>
      <c r="G10" s="5">
        <v>0.124</v>
      </c>
      <c r="H10" s="5">
        <v>0.53600000000000003</v>
      </c>
      <c r="I10" s="8">
        <f t="shared" si="0"/>
        <v>27.070707070707069</v>
      </c>
      <c r="J10" s="5">
        <v>3.4990000000000001</v>
      </c>
      <c r="K10" s="5">
        <v>693.27800000000002</v>
      </c>
      <c r="L10" s="5">
        <v>198</v>
      </c>
      <c r="M10" s="8">
        <v>5.8472727272727276</v>
      </c>
      <c r="N10" s="8">
        <f t="shared" si="1"/>
        <v>38.942836363636367</v>
      </c>
    </row>
    <row r="11" spans="1:16" x14ac:dyDescent="0.2">
      <c r="A11" s="16" t="s">
        <v>105</v>
      </c>
      <c r="B11" s="3" t="s">
        <v>12</v>
      </c>
      <c r="C11" s="4" t="s">
        <v>13</v>
      </c>
      <c r="D11" s="5">
        <v>1.4999999999999999E-2</v>
      </c>
      <c r="E11" s="5">
        <v>0.41599999999999998</v>
      </c>
      <c r="F11" s="5">
        <v>0.1</v>
      </c>
      <c r="G11" s="5">
        <v>9.1999999999999998E-2</v>
      </c>
      <c r="H11" s="5">
        <v>0.53100000000000003</v>
      </c>
      <c r="I11" s="8">
        <f t="shared" si="0"/>
        <v>28.24468085106383</v>
      </c>
      <c r="J11" s="5">
        <v>0.49099999999999999</v>
      </c>
      <c r="K11" s="5">
        <v>700.04700000000003</v>
      </c>
      <c r="L11" s="5">
        <v>188</v>
      </c>
      <c r="M11" s="8">
        <v>6.1008510638297864</v>
      </c>
      <c r="N11" s="8">
        <f t="shared" si="1"/>
        <v>40.631668085106377</v>
      </c>
    </row>
    <row r="12" spans="1:16" x14ac:dyDescent="0.2">
      <c r="A12" s="16" t="s">
        <v>106</v>
      </c>
      <c r="B12" s="3" t="s">
        <v>12</v>
      </c>
      <c r="C12" s="4" t="s">
        <v>13</v>
      </c>
      <c r="D12" s="5">
        <v>7.0000000000000001E-3</v>
      </c>
      <c r="E12" s="5">
        <v>0.67300000000000004</v>
      </c>
      <c r="F12" s="5">
        <v>0.158</v>
      </c>
      <c r="G12" s="5">
        <v>9.4E-2</v>
      </c>
      <c r="H12" s="5">
        <v>0.83800000000000008</v>
      </c>
      <c r="I12" s="8">
        <f t="shared" si="0"/>
        <v>45.297297297297298</v>
      </c>
      <c r="J12" s="5">
        <v>2.0470000000000002</v>
      </c>
      <c r="K12" s="5">
        <v>593.11800000000005</v>
      </c>
      <c r="L12" s="5">
        <v>185</v>
      </c>
      <c r="M12" s="8">
        <v>9.7842162162162154</v>
      </c>
      <c r="N12" s="8">
        <f t="shared" si="1"/>
        <v>65.162880000000001</v>
      </c>
    </row>
    <row r="13" spans="1:16" x14ac:dyDescent="0.2">
      <c r="A13" s="16" t="s">
        <v>107</v>
      </c>
      <c r="B13" s="3" t="s">
        <v>12</v>
      </c>
      <c r="C13" s="4" t="s">
        <v>13</v>
      </c>
      <c r="D13" s="5">
        <v>1.6E-2</v>
      </c>
      <c r="E13" s="5">
        <v>0.28799999999999998</v>
      </c>
      <c r="F13" s="5">
        <v>8.3000000000000004E-2</v>
      </c>
      <c r="G13" s="5">
        <v>8.3000000000000004E-2</v>
      </c>
      <c r="H13" s="5">
        <v>0.38700000000000001</v>
      </c>
      <c r="I13" s="8">
        <f>+H13*10000/L13</f>
        <v>21.032608695652176</v>
      </c>
      <c r="J13" s="5">
        <v>0.34599999999999997</v>
      </c>
      <c r="K13" s="5">
        <v>670.67899999999997</v>
      </c>
      <c r="L13" s="5">
        <v>184</v>
      </c>
      <c r="M13" s="8">
        <v>4.5430434782608691</v>
      </c>
      <c r="N13" s="8">
        <f t="shared" si="1"/>
        <v>30.25666956521739</v>
      </c>
    </row>
    <row r="14" spans="1:16" x14ac:dyDescent="0.2">
      <c r="A14" s="16" t="s">
        <v>108</v>
      </c>
      <c r="B14" s="3" t="s">
        <v>12</v>
      </c>
      <c r="C14" s="4" t="s">
        <v>13</v>
      </c>
      <c r="D14" s="5">
        <v>0.02</v>
      </c>
      <c r="E14" s="5">
        <v>0.44</v>
      </c>
      <c r="F14" s="5">
        <v>0.11</v>
      </c>
      <c r="G14" s="5">
        <v>0.09</v>
      </c>
      <c r="H14" s="5">
        <v>0.57000000000000006</v>
      </c>
      <c r="I14" s="8">
        <f t="shared" si="0"/>
        <v>29.081632653061231</v>
      </c>
      <c r="J14" s="5">
        <v>0.69299999999999995</v>
      </c>
      <c r="K14" s="5">
        <v>702.28099999999995</v>
      </c>
      <c r="L14" s="5">
        <v>196</v>
      </c>
      <c r="M14" s="8">
        <v>6.2816326530612248</v>
      </c>
      <c r="N14" s="8">
        <f t="shared" si="1"/>
        <v>41.835673469387757</v>
      </c>
    </row>
    <row r="15" spans="1:16" x14ac:dyDescent="0.2">
      <c r="A15" s="16" t="s">
        <v>109</v>
      </c>
      <c r="B15" s="3" t="s">
        <v>12</v>
      </c>
      <c r="C15" s="4" t="s">
        <v>13</v>
      </c>
      <c r="D15" s="5">
        <v>1.0999999999999999E-2</v>
      </c>
      <c r="E15" s="5">
        <v>0.253</v>
      </c>
      <c r="F15" s="5">
        <v>8.5000000000000006E-2</v>
      </c>
      <c r="G15" s="5">
        <v>9.5000000000000001E-2</v>
      </c>
      <c r="H15" s="5">
        <v>0.34900000000000003</v>
      </c>
      <c r="I15" s="8">
        <f t="shared" si="0"/>
        <v>18.368421052631582</v>
      </c>
      <c r="J15" s="5">
        <v>0.29399999999999998</v>
      </c>
      <c r="K15" s="5">
        <v>681.52</v>
      </c>
      <c r="L15" s="5">
        <v>190</v>
      </c>
      <c r="M15" s="8">
        <v>3.9675789473684215</v>
      </c>
      <c r="N15" s="8">
        <f t="shared" si="1"/>
        <v>26.424075789473687</v>
      </c>
    </row>
    <row r="16" spans="1:16" x14ac:dyDescent="0.2">
      <c r="A16" s="16" t="s">
        <v>110</v>
      </c>
      <c r="B16" s="3" t="s">
        <v>12</v>
      </c>
      <c r="C16" s="4" t="s">
        <v>13</v>
      </c>
      <c r="D16" s="5">
        <v>1.4E-2</v>
      </c>
      <c r="E16" s="5">
        <v>0.29299999999999998</v>
      </c>
      <c r="F16" s="5">
        <v>8.2000000000000003E-2</v>
      </c>
      <c r="G16" s="5">
        <v>8.5999999999999993E-2</v>
      </c>
      <c r="H16" s="5">
        <v>0.38900000000000001</v>
      </c>
      <c r="I16" s="8">
        <f t="shared" si="0"/>
        <v>20.691489361702128</v>
      </c>
      <c r="J16" s="5">
        <v>0.34100000000000003</v>
      </c>
      <c r="K16" s="5">
        <v>683.16600000000005</v>
      </c>
      <c r="L16" s="5">
        <v>188</v>
      </c>
      <c r="M16" s="8">
        <v>4.4693617021276593</v>
      </c>
      <c r="N16" s="8">
        <f t="shared" si="1"/>
        <v>29.765948936170211</v>
      </c>
    </row>
    <row r="17" spans="1:14" x14ac:dyDescent="0.2">
      <c r="A17" s="16" t="s">
        <v>111</v>
      </c>
      <c r="B17" s="3" t="s">
        <v>12</v>
      </c>
      <c r="C17" s="4" t="s">
        <v>13</v>
      </c>
      <c r="D17" s="5">
        <v>8.9999999999999993E-3</v>
      </c>
      <c r="E17" s="5">
        <v>0.46400000000000002</v>
      </c>
      <c r="F17" s="5">
        <v>0.11</v>
      </c>
      <c r="G17" s="5">
        <v>0.1</v>
      </c>
      <c r="H17" s="5">
        <v>0.58300000000000007</v>
      </c>
      <c r="I17" s="8">
        <f t="shared" si="0"/>
        <v>30.846560846560852</v>
      </c>
      <c r="J17" s="5">
        <v>1.155</v>
      </c>
      <c r="K17" s="5">
        <v>664.04899999999998</v>
      </c>
      <c r="L17" s="5">
        <v>189</v>
      </c>
      <c r="M17" s="8">
        <v>6.6628571428571437</v>
      </c>
      <c r="N17" s="8">
        <f t="shared" si="1"/>
        <v>44.37462857142858</v>
      </c>
    </row>
    <row r="18" spans="1:14" x14ac:dyDescent="0.2">
      <c r="A18" s="16" t="s">
        <v>112</v>
      </c>
      <c r="B18" s="3" t="s">
        <v>12</v>
      </c>
      <c r="C18" s="4" t="s">
        <v>13</v>
      </c>
      <c r="D18" s="5">
        <v>2.4E-2</v>
      </c>
      <c r="E18" s="5">
        <v>0.44900000000000001</v>
      </c>
      <c r="F18" s="5">
        <v>0.121</v>
      </c>
      <c r="G18" s="5">
        <v>9.0999999999999998E-2</v>
      </c>
      <c r="H18" s="5">
        <v>0.59400000000000008</v>
      </c>
      <c r="I18" s="8">
        <f t="shared" si="0"/>
        <v>31.263157894736846</v>
      </c>
      <c r="J18" s="5">
        <v>0.72699999999999998</v>
      </c>
      <c r="K18" s="5">
        <v>690.88400000000001</v>
      </c>
      <c r="L18" s="5">
        <v>190</v>
      </c>
      <c r="M18" s="8">
        <v>6.7528421052631593</v>
      </c>
      <c r="N18" s="8">
        <f t="shared" si="1"/>
        <v>44.973928421052641</v>
      </c>
    </row>
    <row r="19" spans="1:14" x14ac:dyDescent="0.2">
      <c r="A19" s="16" t="s">
        <v>113</v>
      </c>
      <c r="B19" s="3" t="s">
        <v>12</v>
      </c>
      <c r="C19" s="4" t="s">
        <v>13</v>
      </c>
      <c r="D19" s="5">
        <v>1.0999999999999999E-2</v>
      </c>
      <c r="E19" s="5">
        <v>0.45500000000000002</v>
      </c>
      <c r="F19" s="5">
        <v>0.108</v>
      </c>
      <c r="G19" s="5">
        <v>9.7000000000000003E-2</v>
      </c>
      <c r="H19" s="5">
        <v>0.57400000000000007</v>
      </c>
      <c r="I19" s="8">
        <f t="shared" si="0"/>
        <v>29.435897435897441</v>
      </c>
      <c r="J19" s="5">
        <v>2.222</v>
      </c>
      <c r="K19" s="5">
        <v>653.07799999999997</v>
      </c>
      <c r="L19" s="5">
        <v>195</v>
      </c>
      <c r="M19" s="8">
        <v>6.3581538461538463</v>
      </c>
      <c r="N19" s="8">
        <f t="shared" si="1"/>
        <v>42.34530461538462</v>
      </c>
    </row>
    <row r="20" spans="1:14" x14ac:dyDescent="0.2">
      <c r="A20" s="16" t="s">
        <v>114</v>
      </c>
      <c r="B20" s="3" t="s">
        <v>12</v>
      </c>
      <c r="C20" s="4" t="s">
        <v>13</v>
      </c>
      <c r="D20" s="5">
        <v>2.1000000000000001E-2</v>
      </c>
      <c r="E20" s="5">
        <v>0.33700000000000002</v>
      </c>
      <c r="F20" s="5">
        <v>9.2999999999999999E-2</v>
      </c>
      <c r="G20" s="5">
        <v>9.8000000000000004E-2</v>
      </c>
      <c r="H20" s="5">
        <v>0.45100000000000007</v>
      </c>
      <c r="I20" s="8">
        <f t="shared" si="0"/>
        <v>23.010204081632658</v>
      </c>
      <c r="J20" s="5">
        <v>0.40300000000000002</v>
      </c>
      <c r="K20" s="5">
        <v>689.72199999999998</v>
      </c>
      <c r="L20" s="5">
        <v>196</v>
      </c>
      <c r="M20" s="8">
        <v>4.9702040816326543</v>
      </c>
      <c r="N20" s="8">
        <f t="shared" si="1"/>
        <v>33.10155918367348</v>
      </c>
    </row>
    <row r="21" spans="1:14" x14ac:dyDescent="0.2">
      <c r="A21" s="16" t="s">
        <v>29</v>
      </c>
      <c r="B21" s="5" t="s">
        <v>15</v>
      </c>
      <c r="C21" s="4" t="s">
        <v>13</v>
      </c>
      <c r="D21" s="5">
        <v>1.9E-2</v>
      </c>
      <c r="E21" s="5">
        <v>0.41399999999999998</v>
      </c>
      <c r="F21" s="5">
        <v>9.0999999999999998E-2</v>
      </c>
      <c r="G21" s="5">
        <v>7.6999999999999999E-2</v>
      </c>
      <c r="H21" s="5">
        <v>0.52400000000000002</v>
      </c>
      <c r="I21" s="8">
        <f>+H21*10000/L21</f>
        <v>29.942857142857143</v>
      </c>
      <c r="J21" s="5">
        <v>0.57599999999999996</v>
      </c>
      <c r="K21" s="5">
        <v>638.6</v>
      </c>
      <c r="L21" s="5">
        <v>175</v>
      </c>
      <c r="M21" s="8">
        <v>6.4676571428571421</v>
      </c>
      <c r="N21" s="8">
        <f t="shared" si="1"/>
        <v>43.074596571428565</v>
      </c>
    </row>
    <row r="22" spans="1:14" x14ac:dyDescent="0.2">
      <c r="A22" s="18" t="s">
        <v>115</v>
      </c>
      <c r="B22" s="3" t="s">
        <v>12</v>
      </c>
      <c r="C22" s="4" t="s">
        <v>13</v>
      </c>
      <c r="D22" s="5">
        <v>1.4999999999999999E-2</v>
      </c>
      <c r="E22" s="5">
        <v>0.27900000000000003</v>
      </c>
      <c r="F22" s="5">
        <v>8.5000000000000006E-2</v>
      </c>
      <c r="G22" s="5">
        <v>9.4E-2</v>
      </c>
      <c r="H22" s="5">
        <v>0.37900000000000006</v>
      </c>
      <c r="I22" s="8">
        <f t="shared" si="0"/>
        <v>19.238578680203048</v>
      </c>
      <c r="J22" s="5">
        <v>0.442</v>
      </c>
      <c r="K22" s="5">
        <v>656.58900000000006</v>
      </c>
      <c r="L22" s="5">
        <v>197</v>
      </c>
      <c r="M22" s="8">
        <v>4.155532994923858</v>
      </c>
      <c r="N22" s="8">
        <f t="shared" si="1"/>
        <v>27.675849746192895</v>
      </c>
    </row>
    <row r="23" spans="1:14" x14ac:dyDescent="0.2">
      <c r="A23" s="18" t="s">
        <v>116</v>
      </c>
      <c r="B23" s="3" t="s">
        <v>12</v>
      </c>
      <c r="C23" s="4" t="s">
        <v>13</v>
      </c>
      <c r="D23" s="5">
        <v>2.1000000000000001E-2</v>
      </c>
      <c r="E23" s="5">
        <v>0.28000000000000003</v>
      </c>
      <c r="F23" s="5">
        <v>8.5000000000000006E-2</v>
      </c>
      <c r="G23" s="5">
        <v>8.7999999999999995E-2</v>
      </c>
      <c r="H23" s="5">
        <v>0.38600000000000007</v>
      </c>
      <c r="I23" s="8">
        <f t="shared" si="0"/>
        <v>20.209424083769637</v>
      </c>
      <c r="J23" s="5">
        <v>0.39100000000000001</v>
      </c>
      <c r="K23" s="5">
        <v>606.64599999999996</v>
      </c>
      <c r="L23" s="5">
        <v>191</v>
      </c>
      <c r="M23" s="8">
        <v>4.3652356020942413</v>
      </c>
      <c r="N23" s="8">
        <f t="shared" si="1"/>
        <v>29.072469109947647</v>
      </c>
    </row>
    <row r="24" spans="1:14" x14ac:dyDescent="0.2">
      <c r="A24" s="18" t="s">
        <v>117</v>
      </c>
      <c r="B24" s="3" t="s">
        <v>12</v>
      </c>
      <c r="C24" s="4" t="s">
        <v>13</v>
      </c>
      <c r="D24" s="5">
        <v>1.7000000000000001E-2</v>
      </c>
      <c r="E24" s="5">
        <v>0.36499999999999999</v>
      </c>
      <c r="F24" s="5">
        <v>7.0999999999999994E-2</v>
      </c>
      <c r="G24" s="5">
        <v>9.7000000000000003E-2</v>
      </c>
      <c r="H24" s="5">
        <v>0.45300000000000001</v>
      </c>
      <c r="I24" s="8">
        <f t="shared" si="0"/>
        <v>27.289156626506024</v>
      </c>
      <c r="J24" s="5">
        <v>0.75600000000000001</v>
      </c>
      <c r="K24" s="5">
        <v>637.38300000000004</v>
      </c>
      <c r="L24" s="5">
        <v>166</v>
      </c>
      <c r="M24" s="8">
        <v>5.8944578313253002</v>
      </c>
      <c r="N24" s="8">
        <f t="shared" si="1"/>
        <v>39.257089156626499</v>
      </c>
    </row>
    <row r="25" spans="1:14" x14ac:dyDescent="0.2">
      <c r="A25" s="18" t="s">
        <v>118</v>
      </c>
      <c r="B25" s="3" t="s">
        <v>12</v>
      </c>
      <c r="C25" s="4" t="s">
        <v>13</v>
      </c>
      <c r="D25" s="5">
        <v>2.8000000000000001E-2</v>
      </c>
      <c r="E25" s="5">
        <v>0.91</v>
      </c>
      <c r="F25" s="5">
        <v>0.14399999999999999</v>
      </c>
      <c r="G25" s="5">
        <v>9.0999999999999998E-2</v>
      </c>
      <c r="H25" s="5">
        <v>1.0820000000000001</v>
      </c>
      <c r="I25" s="8">
        <f t="shared" si="0"/>
        <v>57.860962566844918</v>
      </c>
      <c r="J25" s="5">
        <v>1.6279999999999999</v>
      </c>
      <c r="K25" s="5">
        <v>675.91200000000003</v>
      </c>
      <c r="L25" s="5">
        <v>187</v>
      </c>
      <c r="M25" s="8">
        <v>12.497967914438503</v>
      </c>
      <c r="N25" s="8">
        <f t="shared" si="1"/>
        <v>83.236466310160424</v>
      </c>
    </row>
    <row r="26" spans="1:14" x14ac:dyDescent="0.2">
      <c r="A26" s="18" t="s">
        <v>119</v>
      </c>
      <c r="B26" s="3" t="s">
        <v>12</v>
      </c>
      <c r="C26" s="4" t="s">
        <v>13</v>
      </c>
      <c r="D26" s="5">
        <v>1.7999999999999999E-2</v>
      </c>
      <c r="E26" s="5">
        <v>0.36099999999999999</v>
      </c>
      <c r="F26" s="5">
        <v>8.5999999999999993E-2</v>
      </c>
      <c r="G26" s="5">
        <v>9.7000000000000003E-2</v>
      </c>
      <c r="H26" s="5">
        <v>0.46499999999999997</v>
      </c>
      <c r="I26" s="8">
        <f t="shared" si="0"/>
        <v>25</v>
      </c>
      <c r="J26" s="5">
        <v>0.67700000000000005</v>
      </c>
      <c r="K26" s="5">
        <v>631.02099999999996</v>
      </c>
      <c r="L26" s="5">
        <v>186</v>
      </c>
      <c r="M26" s="8">
        <v>5.3999999999999995</v>
      </c>
      <c r="N26" s="8">
        <f t="shared" si="1"/>
        <v>35.963999999999999</v>
      </c>
    </row>
    <row r="27" spans="1:14" x14ac:dyDescent="0.2">
      <c r="I27" s="8"/>
    </row>
    <row r="28" spans="1:14" x14ac:dyDescent="0.2">
      <c r="I28" s="8"/>
    </row>
    <row r="29" spans="1:14" x14ac:dyDescent="0.2">
      <c r="I29" s="8"/>
    </row>
    <row r="30" spans="1:14" x14ac:dyDescent="0.2">
      <c r="I30" s="8"/>
    </row>
    <row r="32" spans="1:14" x14ac:dyDescent="0.2">
      <c r="I32" s="5"/>
    </row>
    <row r="33" spans="9:9" x14ac:dyDescent="0.2">
      <c r="I33" s="5"/>
    </row>
    <row r="34" spans="9:9" x14ac:dyDescent="0.2">
      <c r="I34" s="5"/>
    </row>
    <row r="41" spans="9:9" x14ac:dyDescent="0.2">
      <c r="I41" s="5"/>
    </row>
  </sheetData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8.83203125" customWidth="1"/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16" t="s">
        <v>30</v>
      </c>
      <c r="B4" s="5" t="s">
        <v>15</v>
      </c>
      <c r="C4" s="4" t="s">
        <v>13</v>
      </c>
      <c r="D4" s="5">
        <v>2.1999999999999999E-2</v>
      </c>
      <c r="E4" s="5">
        <v>0.23899999999999999</v>
      </c>
      <c r="F4" s="5">
        <v>8.5000000000000006E-2</v>
      </c>
      <c r="G4" s="5">
        <v>0.11600000000000001</v>
      </c>
      <c r="H4" s="5">
        <v>0.34600000000000003</v>
      </c>
      <c r="I4" s="8">
        <f>+H4*10000/L4</f>
        <v>15.446428571428573</v>
      </c>
      <c r="J4" s="5">
        <v>0.55000000000000004</v>
      </c>
      <c r="K4" s="5">
        <v>768.34900000000005</v>
      </c>
      <c r="L4" s="5">
        <v>224</v>
      </c>
      <c r="M4" s="26">
        <f>+H4*3*10000/L4*0.072</f>
        <v>3.3364285714285713</v>
      </c>
      <c r="N4" s="26">
        <f>+M4*6.66</f>
        <v>22.220614285714284</v>
      </c>
    </row>
    <row r="5" spans="1:14" x14ac:dyDescent="0.2">
      <c r="A5" s="16" t="s">
        <v>120</v>
      </c>
      <c r="B5" s="3" t="s">
        <v>12</v>
      </c>
      <c r="C5" s="4" t="s">
        <v>13</v>
      </c>
      <c r="D5" s="5">
        <v>2.3E-2</v>
      </c>
      <c r="E5" s="5">
        <v>0.26900000000000002</v>
      </c>
      <c r="F5" s="5">
        <v>9.7000000000000003E-2</v>
      </c>
      <c r="G5" s="5">
        <v>0.10299999999999999</v>
      </c>
      <c r="H5" s="5">
        <v>0.38900000000000001</v>
      </c>
      <c r="I5" s="8">
        <f t="shared" ref="I5:I38" si="0">+H5*10000/L5</f>
        <v>15.254901960784315</v>
      </c>
      <c r="J5" s="5">
        <v>0.34399999999999997</v>
      </c>
      <c r="K5" s="5">
        <v>894.62</v>
      </c>
      <c r="L5" s="5">
        <v>255</v>
      </c>
      <c r="M5" s="26">
        <f t="shared" ref="M5:M38" si="1">+H5*3*10000/L5*0.072</f>
        <v>3.2950588235294114</v>
      </c>
      <c r="N5" s="26">
        <f t="shared" ref="N5:N38" si="2">+M5*6.66</f>
        <v>21.945091764705879</v>
      </c>
    </row>
    <row r="6" spans="1:14" x14ac:dyDescent="0.2">
      <c r="A6" s="16" t="s">
        <v>121</v>
      </c>
      <c r="B6" s="3" t="s">
        <v>12</v>
      </c>
      <c r="C6" s="4" t="s">
        <v>13</v>
      </c>
      <c r="D6" s="5">
        <v>3.1E-2</v>
      </c>
      <c r="E6" s="5">
        <v>0.316</v>
      </c>
      <c r="F6" s="5">
        <v>0.1</v>
      </c>
      <c r="G6" s="5">
        <v>0.113</v>
      </c>
      <c r="H6" s="5">
        <v>0.44699999999999995</v>
      </c>
      <c r="I6" s="8">
        <f t="shared" si="0"/>
        <v>17.19230769230769</v>
      </c>
      <c r="J6" s="5">
        <v>0.46600000000000003</v>
      </c>
      <c r="K6" s="5">
        <v>893.66499999999996</v>
      </c>
      <c r="L6" s="5">
        <v>260</v>
      </c>
      <c r="M6" s="26">
        <f t="shared" si="1"/>
        <v>3.713538461538461</v>
      </c>
      <c r="N6" s="26">
        <f t="shared" si="2"/>
        <v>24.732166153846151</v>
      </c>
    </row>
    <row r="7" spans="1:14" x14ac:dyDescent="0.2">
      <c r="A7" s="16" t="s">
        <v>122</v>
      </c>
      <c r="B7" s="3" t="s">
        <v>12</v>
      </c>
      <c r="C7" s="4" t="s">
        <v>13</v>
      </c>
      <c r="D7" s="5">
        <v>1.9E-2</v>
      </c>
      <c r="E7" s="5">
        <v>0.189</v>
      </c>
      <c r="F7" s="5">
        <v>7.9000000000000001E-2</v>
      </c>
      <c r="G7" s="5">
        <v>0.11</v>
      </c>
      <c r="H7" s="5">
        <v>0.28699999999999998</v>
      </c>
      <c r="I7" s="8">
        <f t="shared" si="0"/>
        <v>14.068627450980392</v>
      </c>
      <c r="J7" s="5">
        <v>0.28799999999999998</v>
      </c>
      <c r="K7" s="5">
        <v>740.33900000000006</v>
      </c>
      <c r="L7" s="5">
        <v>204</v>
      </c>
      <c r="M7" s="26">
        <f t="shared" si="1"/>
        <v>3.0388235294117645</v>
      </c>
      <c r="N7" s="26">
        <f t="shared" si="2"/>
        <v>20.23856470588235</v>
      </c>
    </row>
    <row r="8" spans="1:14" x14ac:dyDescent="0.2">
      <c r="A8" s="16" t="s">
        <v>123</v>
      </c>
      <c r="B8" s="3" t="s">
        <v>12</v>
      </c>
      <c r="C8" s="4" t="s">
        <v>13</v>
      </c>
      <c r="D8" s="5">
        <v>2.7E-2</v>
      </c>
      <c r="E8" s="5">
        <v>0.38900000000000001</v>
      </c>
      <c r="F8" s="5">
        <v>0.112</v>
      </c>
      <c r="G8" s="5">
        <v>0.13900000000000001</v>
      </c>
      <c r="H8" s="5">
        <v>0.52800000000000002</v>
      </c>
      <c r="I8" s="8">
        <f t="shared" si="0"/>
        <v>22.278481012658229</v>
      </c>
      <c r="J8" s="5">
        <v>6.5220000000000002</v>
      </c>
      <c r="K8" s="5">
        <v>822.00800000000004</v>
      </c>
      <c r="L8" s="5">
        <v>237</v>
      </c>
      <c r="M8" s="26">
        <f t="shared" si="1"/>
        <v>4.8121518987341769</v>
      </c>
      <c r="N8" s="26">
        <f t="shared" si="2"/>
        <v>32.048931645569617</v>
      </c>
    </row>
    <row r="9" spans="1:14" x14ac:dyDescent="0.2">
      <c r="A9" s="16" t="s">
        <v>124</v>
      </c>
      <c r="B9" s="3" t="s">
        <v>12</v>
      </c>
      <c r="C9" s="4" t="s">
        <v>13</v>
      </c>
      <c r="D9" s="5">
        <v>0.03</v>
      </c>
      <c r="E9" s="5">
        <v>0.32600000000000001</v>
      </c>
      <c r="F9" s="5">
        <v>0.113</v>
      </c>
      <c r="G9" s="5">
        <v>0.13200000000000001</v>
      </c>
      <c r="H9" s="5">
        <v>0.46899999999999997</v>
      </c>
      <c r="I9" s="8">
        <f t="shared" si="0"/>
        <v>17.765151515151516</v>
      </c>
      <c r="J9" s="5">
        <v>2.3490000000000002</v>
      </c>
      <c r="K9" s="5">
        <v>897.298</v>
      </c>
      <c r="L9" s="5">
        <v>264</v>
      </c>
      <c r="M9" s="26">
        <f t="shared" si="1"/>
        <v>3.8372727272727269</v>
      </c>
      <c r="N9" s="26">
        <f t="shared" si="2"/>
        <v>25.556236363636362</v>
      </c>
    </row>
    <row r="10" spans="1:14" x14ac:dyDescent="0.2">
      <c r="A10" s="16" t="s">
        <v>31</v>
      </c>
      <c r="B10" s="5" t="s">
        <v>15</v>
      </c>
      <c r="C10" s="4" t="s">
        <v>13</v>
      </c>
      <c r="D10" s="5">
        <v>1.9E-2</v>
      </c>
      <c r="E10" s="5">
        <v>0.21299999999999999</v>
      </c>
      <c r="F10" s="5">
        <v>8.7999999999999995E-2</v>
      </c>
      <c r="G10" s="5">
        <v>0.11899999999999999</v>
      </c>
      <c r="H10" s="5">
        <v>0.31999999999999995</v>
      </c>
      <c r="I10" s="8">
        <f t="shared" si="0"/>
        <v>12.499999999999998</v>
      </c>
      <c r="J10" s="5">
        <v>0.57399999999999995</v>
      </c>
      <c r="K10" s="5">
        <v>883.33500000000004</v>
      </c>
      <c r="L10" s="5">
        <v>256</v>
      </c>
      <c r="M10" s="26">
        <f t="shared" si="1"/>
        <v>2.6999999999999993</v>
      </c>
      <c r="N10" s="26">
        <f t="shared" si="2"/>
        <v>17.981999999999996</v>
      </c>
    </row>
    <row r="11" spans="1:14" x14ac:dyDescent="0.2">
      <c r="A11" s="16" t="s">
        <v>125</v>
      </c>
      <c r="B11" s="3" t="s">
        <v>12</v>
      </c>
      <c r="C11" s="4" t="s">
        <v>13</v>
      </c>
      <c r="D11" s="5">
        <v>1.7000000000000001E-2</v>
      </c>
      <c r="E11" s="5">
        <v>0.19500000000000001</v>
      </c>
      <c r="F11" s="5">
        <v>8.4000000000000005E-2</v>
      </c>
      <c r="G11" s="5">
        <v>0.13200000000000001</v>
      </c>
      <c r="H11" s="5">
        <v>0.29600000000000004</v>
      </c>
      <c r="I11" s="8">
        <f t="shared" si="0"/>
        <v>12.181069958847738</v>
      </c>
      <c r="J11" s="5">
        <v>0.29899999999999999</v>
      </c>
      <c r="K11" s="5">
        <v>841.154</v>
      </c>
      <c r="L11" s="5">
        <v>243</v>
      </c>
      <c r="M11" s="26">
        <f t="shared" si="1"/>
        <v>2.6311111111111112</v>
      </c>
      <c r="N11" s="26">
        <f t="shared" si="2"/>
        <v>17.523199999999999</v>
      </c>
    </row>
    <row r="12" spans="1:14" x14ac:dyDescent="0.2">
      <c r="A12" s="16" t="s">
        <v>126</v>
      </c>
      <c r="B12" s="3" t="s">
        <v>12</v>
      </c>
      <c r="C12" s="4" t="s">
        <v>13</v>
      </c>
      <c r="D12" s="5">
        <v>2.8000000000000001E-2</v>
      </c>
      <c r="E12" s="5">
        <v>0.33</v>
      </c>
      <c r="F12" s="5">
        <v>0.10299999999999999</v>
      </c>
      <c r="G12" s="5">
        <v>0.104</v>
      </c>
      <c r="H12" s="5">
        <v>0.46100000000000002</v>
      </c>
      <c r="I12" s="8">
        <f t="shared" si="0"/>
        <v>20.131004366812228</v>
      </c>
      <c r="J12" s="5">
        <v>0.6</v>
      </c>
      <c r="K12" s="5">
        <v>812.88400000000001</v>
      </c>
      <c r="L12" s="5">
        <v>229</v>
      </c>
      <c r="M12" s="26">
        <f t="shared" si="1"/>
        <v>4.3482969432314409</v>
      </c>
      <c r="N12" s="26">
        <f t="shared" si="2"/>
        <v>28.959657641921396</v>
      </c>
    </row>
    <row r="13" spans="1:14" x14ac:dyDescent="0.2">
      <c r="A13" s="16" t="s">
        <v>127</v>
      </c>
      <c r="B13" s="3" t="s">
        <v>12</v>
      </c>
      <c r="C13" s="4" t="s">
        <v>13</v>
      </c>
      <c r="D13" s="5">
        <v>2.1999999999999999E-2</v>
      </c>
      <c r="E13" s="5">
        <v>0.222</v>
      </c>
      <c r="F13" s="5">
        <v>8.2000000000000003E-2</v>
      </c>
      <c r="G13" s="5">
        <v>0.11600000000000001</v>
      </c>
      <c r="H13" s="5">
        <v>0.32600000000000001</v>
      </c>
      <c r="I13" s="8">
        <f>+H13*10000/L13</f>
        <v>12.784313725490197</v>
      </c>
      <c r="J13" s="5">
        <v>0.253</v>
      </c>
      <c r="K13" s="5">
        <v>878.75900000000001</v>
      </c>
      <c r="L13" s="5">
        <v>255</v>
      </c>
      <c r="M13" s="26">
        <f t="shared" si="1"/>
        <v>2.761411764705882</v>
      </c>
      <c r="N13" s="26">
        <f t="shared" si="2"/>
        <v>18.391002352941175</v>
      </c>
    </row>
    <row r="14" spans="1:14" x14ac:dyDescent="0.2">
      <c r="A14" s="16" t="s">
        <v>128</v>
      </c>
      <c r="B14" s="3" t="s">
        <v>12</v>
      </c>
      <c r="C14" s="4" t="s">
        <v>13</v>
      </c>
      <c r="D14" s="5">
        <v>1.4999999999999999E-2</v>
      </c>
      <c r="E14" s="5">
        <v>0.187</v>
      </c>
      <c r="F14" s="5">
        <v>7.4999999999999997E-2</v>
      </c>
      <c r="G14" s="5">
        <v>9.8000000000000004E-2</v>
      </c>
      <c r="H14" s="5">
        <v>0.27700000000000002</v>
      </c>
      <c r="I14" s="8">
        <f t="shared" si="0"/>
        <v>11.737288135593221</v>
      </c>
      <c r="J14" s="5">
        <v>0.23499999999999999</v>
      </c>
      <c r="K14" s="5">
        <v>806.75900000000001</v>
      </c>
      <c r="L14" s="5">
        <v>236</v>
      </c>
      <c r="M14" s="26">
        <f t="shared" si="1"/>
        <v>2.5352542372881355</v>
      </c>
      <c r="N14" s="26">
        <f t="shared" si="2"/>
        <v>16.884793220338981</v>
      </c>
    </row>
    <row r="15" spans="1:14" x14ac:dyDescent="0.2">
      <c r="A15" s="16" t="s">
        <v>129</v>
      </c>
      <c r="B15" s="3" t="s">
        <v>12</v>
      </c>
      <c r="C15" s="4" t="s">
        <v>13</v>
      </c>
      <c r="D15" s="5">
        <v>0.02</v>
      </c>
      <c r="E15" s="5">
        <v>0.20599999999999999</v>
      </c>
      <c r="F15" s="5">
        <v>9.0999999999999998E-2</v>
      </c>
      <c r="G15" s="5">
        <v>0.128</v>
      </c>
      <c r="H15" s="5">
        <v>0.31699999999999995</v>
      </c>
      <c r="I15" s="8">
        <f t="shared" si="0"/>
        <v>12.730923694779115</v>
      </c>
      <c r="J15" s="5">
        <v>0.42899999999999999</v>
      </c>
      <c r="K15" s="5">
        <v>824.548</v>
      </c>
      <c r="L15" s="5">
        <v>249</v>
      </c>
      <c r="M15" s="26">
        <f t="shared" si="1"/>
        <v>2.7498795180722886</v>
      </c>
      <c r="N15" s="26">
        <f t="shared" si="2"/>
        <v>18.314197590361442</v>
      </c>
    </row>
    <row r="16" spans="1:14" x14ac:dyDescent="0.2">
      <c r="A16" s="16" t="s">
        <v>130</v>
      </c>
      <c r="B16" s="3" t="s">
        <v>12</v>
      </c>
      <c r="C16" s="4" t="s">
        <v>13</v>
      </c>
      <c r="D16" s="5">
        <v>0.02</v>
      </c>
      <c r="E16" s="5">
        <v>0.20599999999999999</v>
      </c>
      <c r="F16" s="5">
        <v>8.8999999999999996E-2</v>
      </c>
      <c r="G16" s="5">
        <v>0.10199999999999999</v>
      </c>
      <c r="H16" s="5">
        <v>0.31499999999999995</v>
      </c>
      <c r="I16" s="8">
        <f t="shared" si="0"/>
        <v>11.97718631178707</v>
      </c>
      <c r="J16" s="5">
        <v>0.26400000000000001</v>
      </c>
      <c r="K16" s="5">
        <v>868.63800000000003</v>
      </c>
      <c r="L16" s="5">
        <v>263</v>
      </c>
      <c r="M16" s="26">
        <f t="shared" si="1"/>
        <v>2.5870722433460069</v>
      </c>
      <c r="N16" s="26">
        <f t="shared" si="2"/>
        <v>17.229901140684408</v>
      </c>
    </row>
    <row r="17" spans="1:14" x14ac:dyDescent="0.2">
      <c r="A17" s="16" t="s">
        <v>131</v>
      </c>
      <c r="B17" s="3" t="s">
        <v>12</v>
      </c>
      <c r="C17" s="4" t="s">
        <v>13</v>
      </c>
      <c r="D17" s="5">
        <v>1.7999999999999999E-2</v>
      </c>
      <c r="E17" s="5">
        <v>0.17899999999999999</v>
      </c>
      <c r="F17" s="5">
        <v>9.6000000000000002E-2</v>
      </c>
      <c r="G17" s="5">
        <v>0.14299999999999999</v>
      </c>
      <c r="H17" s="5">
        <v>0.29299999999999998</v>
      </c>
      <c r="I17" s="8">
        <f t="shared" si="0"/>
        <v>11.862348178137651</v>
      </c>
      <c r="J17" s="5">
        <v>1.421</v>
      </c>
      <c r="K17" s="5">
        <v>865.74199999999996</v>
      </c>
      <c r="L17" s="5">
        <v>247</v>
      </c>
      <c r="M17" s="26">
        <f t="shared" si="1"/>
        <v>2.5622672064777325</v>
      </c>
      <c r="N17" s="26">
        <f t="shared" si="2"/>
        <v>17.0646995951417</v>
      </c>
    </row>
    <row r="18" spans="1:14" x14ac:dyDescent="0.2">
      <c r="A18" s="16" t="s">
        <v>132</v>
      </c>
      <c r="B18" s="3" t="s">
        <v>12</v>
      </c>
      <c r="C18" s="4" t="s">
        <v>13</v>
      </c>
      <c r="D18" s="5">
        <v>1.6E-2</v>
      </c>
      <c r="E18" s="5">
        <v>0.16300000000000001</v>
      </c>
      <c r="F18" s="5">
        <v>8.2000000000000003E-2</v>
      </c>
      <c r="G18" s="5">
        <v>0.104</v>
      </c>
      <c r="H18" s="5">
        <v>0.26100000000000001</v>
      </c>
      <c r="I18" s="8">
        <f t="shared" si="0"/>
        <v>11.497797356828194</v>
      </c>
      <c r="J18" s="5">
        <v>0.20899999999999999</v>
      </c>
      <c r="K18" s="5">
        <v>739.54</v>
      </c>
      <c r="L18" s="5">
        <v>227</v>
      </c>
      <c r="M18" s="26">
        <f t="shared" si="1"/>
        <v>2.4835242290748898</v>
      </c>
      <c r="N18" s="26">
        <f t="shared" si="2"/>
        <v>16.540271365638766</v>
      </c>
    </row>
    <row r="19" spans="1:14" x14ac:dyDescent="0.2">
      <c r="A19" s="16" t="s">
        <v>133</v>
      </c>
      <c r="B19" s="3" t="s">
        <v>12</v>
      </c>
      <c r="C19" s="4" t="s">
        <v>13</v>
      </c>
      <c r="D19" s="5">
        <v>1.7000000000000001E-2</v>
      </c>
      <c r="E19" s="5">
        <v>0.14299999999999999</v>
      </c>
      <c r="F19" s="5">
        <v>7.3999999999999996E-2</v>
      </c>
      <c r="G19" s="5">
        <v>0.104</v>
      </c>
      <c r="H19" s="5">
        <v>0.23399999999999999</v>
      </c>
      <c r="I19" s="8">
        <f t="shared" si="0"/>
        <v>9.140625</v>
      </c>
      <c r="J19" s="5">
        <v>0.14699999999999999</v>
      </c>
      <c r="K19" s="5">
        <v>850.89</v>
      </c>
      <c r="L19" s="5">
        <v>256</v>
      </c>
      <c r="M19" s="26">
        <f t="shared" si="1"/>
        <v>1.9743749999999998</v>
      </c>
      <c r="N19" s="26">
        <f t="shared" si="2"/>
        <v>13.149337499999998</v>
      </c>
    </row>
    <row r="20" spans="1:14" x14ac:dyDescent="0.2">
      <c r="A20" s="16" t="s">
        <v>134</v>
      </c>
      <c r="B20" s="3" t="s">
        <v>12</v>
      </c>
      <c r="C20" s="4" t="s">
        <v>13</v>
      </c>
      <c r="D20" s="5">
        <v>0.02</v>
      </c>
      <c r="E20" s="5">
        <v>0.22500000000000001</v>
      </c>
      <c r="F20" s="5">
        <v>9.5000000000000001E-2</v>
      </c>
      <c r="G20" s="5">
        <v>0.126</v>
      </c>
      <c r="H20" s="5">
        <v>0.33999999999999997</v>
      </c>
      <c r="I20" s="8">
        <f t="shared" si="0"/>
        <v>13.877551020408161</v>
      </c>
      <c r="J20" s="5">
        <v>0.313</v>
      </c>
      <c r="K20" s="5">
        <v>824.16800000000001</v>
      </c>
      <c r="L20" s="5">
        <v>245</v>
      </c>
      <c r="M20" s="26">
        <f t="shared" si="1"/>
        <v>2.9975510204081628</v>
      </c>
      <c r="N20" s="26">
        <f t="shared" si="2"/>
        <v>19.963689795918366</v>
      </c>
    </row>
    <row r="21" spans="1:14" x14ac:dyDescent="0.2">
      <c r="A21" s="16" t="s">
        <v>135</v>
      </c>
      <c r="B21" s="3" t="s">
        <v>12</v>
      </c>
      <c r="C21" s="4" t="s">
        <v>13</v>
      </c>
      <c r="D21" s="5">
        <v>1.9E-2</v>
      </c>
      <c r="E21" s="5">
        <v>0.19900000000000001</v>
      </c>
      <c r="F21" s="5">
        <v>9.5000000000000001E-2</v>
      </c>
      <c r="G21" s="5">
        <v>0.125</v>
      </c>
      <c r="H21" s="5">
        <v>0.313</v>
      </c>
      <c r="I21" s="8">
        <f>+H21*10000/L21</f>
        <v>12.987551867219917</v>
      </c>
      <c r="J21" s="5">
        <v>0.30399999999999999</v>
      </c>
      <c r="K21" s="5">
        <v>818.09400000000005</v>
      </c>
      <c r="L21" s="5">
        <v>241</v>
      </c>
      <c r="M21" s="26">
        <f t="shared" si="1"/>
        <v>2.8053112033195018</v>
      </c>
      <c r="N21" s="26">
        <f t="shared" si="2"/>
        <v>18.683372614107881</v>
      </c>
    </row>
    <row r="22" spans="1:14" x14ac:dyDescent="0.2">
      <c r="A22" s="16" t="s">
        <v>136</v>
      </c>
      <c r="B22" s="3" t="s">
        <v>12</v>
      </c>
      <c r="C22" s="4" t="s">
        <v>13</v>
      </c>
      <c r="D22" s="5">
        <v>8.9999999999999993E-3</v>
      </c>
      <c r="E22" s="5">
        <v>0.121</v>
      </c>
      <c r="F22" s="5">
        <v>4.8000000000000001E-2</v>
      </c>
      <c r="G22" s="5">
        <v>7.6999999999999999E-2</v>
      </c>
      <c r="H22" s="5">
        <v>0.17799999999999999</v>
      </c>
      <c r="I22" s="8">
        <f t="shared" si="0"/>
        <v>19.13978494623656</v>
      </c>
      <c r="J22" s="5">
        <v>0.97299999999999998</v>
      </c>
      <c r="K22" s="5">
        <v>300.93400000000003</v>
      </c>
      <c r="L22" s="5">
        <v>93</v>
      </c>
      <c r="M22" s="26">
        <f t="shared" si="1"/>
        <v>4.1341935483870964</v>
      </c>
      <c r="N22" s="26">
        <f t="shared" si="2"/>
        <v>27.533729032258062</v>
      </c>
    </row>
    <row r="23" spans="1:14" x14ac:dyDescent="0.2">
      <c r="A23" s="16" t="s">
        <v>137</v>
      </c>
      <c r="B23" s="3" t="s">
        <v>12</v>
      </c>
      <c r="C23" s="4" t="s">
        <v>13</v>
      </c>
      <c r="D23" s="5">
        <v>8.9999999999999993E-3</v>
      </c>
      <c r="E23" s="5">
        <v>0.08</v>
      </c>
      <c r="F23" s="5">
        <v>2.5999999999999999E-2</v>
      </c>
      <c r="G23" s="5">
        <v>0.04</v>
      </c>
      <c r="H23" s="5">
        <v>0.11499999999999999</v>
      </c>
      <c r="I23" s="8">
        <f t="shared" si="0"/>
        <v>12.5</v>
      </c>
      <c r="J23" s="5">
        <v>0.01</v>
      </c>
      <c r="K23" s="5">
        <v>300.58800000000002</v>
      </c>
      <c r="L23" s="5">
        <v>92</v>
      </c>
      <c r="M23" s="26">
        <f t="shared" si="1"/>
        <v>2.6999999999999993</v>
      </c>
      <c r="N23" s="26">
        <f t="shared" si="2"/>
        <v>17.981999999999996</v>
      </c>
    </row>
    <row r="24" spans="1:14" x14ac:dyDescent="0.2">
      <c r="A24" s="16" t="s">
        <v>138</v>
      </c>
      <c r="B24" s="3" t="s">
        <v>12</v>
      </c>
      <c r="C24" s="4" t="s">
        <v>13</v>
      </c>
      <c r="D24" s="5">
        <v>6.0000000000000001E-3</v>
      </c>
      <c r="E24" s="5">
        <v>6.9000000000000006E-2</v>
      </c>
      <c r="F24" s="5">
        <v>3.1E-2</v>
      </c>
      <c r="G24" s="5">
        <v>5.7000000000000002E-2</v>
      </c>
      <c r="H24" s="5">
        <v>0.10600000000000001</v>
      </c>
      <c r="I24" s="8">
        <f t="shared" si="0"/>
        <v>13.086419753086419</v>
      </c>
      <c r="J24" s="5">
        <v>2.1999999999999999E-2</v>
      </c>
      <c r="K24" s="5">
        <v>225.761</v>
      </c>
      <c r="L24" s="5">
        <v>81</v>
      </c>
      <c r="M24" s="26">
        <f t="shared" si="1"/>
        <v>2.8266666666666671</v>
      </c>
      <c r="N24" s="26">
        <f t="shared" si="2"/>
        <v>18.825600000000005</v>
      </c>
    </row>
    <row r="25" spans="1:14" x14ac:dyDescent="0.2">
      <c r="A25" s="16" t="s">
        <v>139</v>
      </c>
      <c r="B25" s="3" t="s">
        <v>12</v>
      </c>
      <c r="C25" s="4" t="s">
        <v>13</v>
      </c>
      <c r="D25" s="5">
        <v>8.9999999999999993E-3</v>
      </c>
      <c r="E25" s="5">
        <v>7.4999999999999997E-2</v>
      </c>
      <c r="F25" s="5">
        <v>5.5E-2</v>
      </c>
      <c r="G25" s="5">
        <v>8.6999999999999994E-2</v>
      </c>
      <c r="H25" s="5">
        <v>0.13899999999999998</v>
      </c>
      <c r="I25" s="8">
        <f t="shared" si="0"/>
        <v>17.820512820512818</v>
      </c>
      <c r="J25" s="5">
        <v>9.1999999999999998E-2</v>
      </c>
      <c r="K25" s="5">
        <v>248.751</v>
      </c>
      <c r="L25" s="5">
        <v>78</v>
      </c>
      <c r="M25" s="26">
        <f t="shared" si="1"/>
        <v>3.8492307692307683</v>
      </c>
      <c r="N25" s="26">
        <f t="shared" si="2"/>
        <v>25.635876923076918</v>
      </c>
    </row>
    <row r="26" spans="1:14" x14ac:dyDescent="0.2">
      <c r="A26" s="16" t="s">
        <v>140</v>
      </c>
      <c r="B26" s="3" t="s">
        <v>12</v>
      </c>
      <c r="C26" s="4" t="s">
        <v>13</v>
      </c>
      <c r="D26" s="5">
        <v>7.0000000000000001E-3</v>
      </c>
      <c r="E26" s="5">
        <v>7.0999999999999994E-2</v>
      </c>
      <c r="F26" s="5">
        <v>3.2000000000000001E-2</v>
      </c>
      <c r="G26" s="5">
        <v>6.7000000000000004E-2</v>
      </c>
      <c r="H26" s="5">
        <v>0.11</v>
      </c>
      <c r="I26" s="8">
        <f t="shared" si="0"/>
        <v>13.924050632911392</v>
      </c>
      <c r="J26" s="5">
        <v>0.02</v>
      </c>
      <c r="K26" s="5">
        <v>217.21100000000001</v>
      </c>
      <c r="L26" s="5">
        <v>79</v>
      </c>
      <c r="M26" s="26">
        <f t="shared" si="1"/>
        <v>3.0075949367088608</v>
      </c>
      <c r="N26" s="26">
        <f t="shared" si="2"/>
        <v>20.030582278481013</v>
      </c>
    </row>
    <row r="27" spans="1:14" x14ac:dyDescent="0.2">
      <c r="A27" s="16" t="s">
        <v>141</v>
      </c>
      <c r="B27" s="3" t="s">
        <v>12</v>
      </c>
      <c r="C27" s="4" t="s">
        <v>13</v>
      </c>
      <c r="D27" s="5">
        <v>6.0000000000000001E-3</v>
      </c>
      <c r="E27" s="5">
        <v>8.2000000000000003E-2</v>
      </c>
      <c r="F27" s="5">
        <v>2.9000000000000001E-2</v>
      </c>
      <c r="G27" s="5">
        <v>6.3E-2</v>
      </c>
      <c r="H27" s="5">
        <v>0.11700000000000001</v>
      </c>
      <c r="I27" s="8">
        <f t="shared" si="0"/>
        <v>14.096385542168674</v>
      </c>
      <c r="J27" s="5">
        <v>6.7000000000000004E-2</v>
      </c>
      <c r="K27" s="5">
        <v>272.96100000000001</v>
      </c>
      <c r="L27" s="5">
        <v>83</v>
      </c>
      <c r="M27" s="26">
        <f t="shared" si="1"/>
        <v>3.0448192771084339</v>
      </c>
      <c r="N27" s="26">
        <f t="shared" si="2"/>
        <v>20.278496385542169</v>
      </c>
    </row>
    <row r="28" spans="1:14" x14ac:dyDescent="0.2">
      <c r="A28" s="16" t="s">
        <v>142</v>
      </c>
      <c r="B28" s="3" t="s">
        <v>12</v>
      </c>
      <c r="C28" s="4" t="s">
        <v>13</v>
      </c>
      <c r="D28" s="5">
        <v>1.2E-2</v>
      </c>
      <c r="E28" s="5">
        <v>0.104</v>
      </c>
      <c r="F28" s="5">
        <v>3.5000000000000003E-2</v>
      </c>
      <c r="G28" s="5">
        <v>7.5999999999999998E-2</v>
      </c>
      <c r="H28" s="5">
        <v>0.151</v>
      </c>
      <c r="I28" s="8">
        <f t="shared" si="0"/>
        <v>16.413043478260871</v>
      </c>
      <c r="J28" s="5">
        <v>0.11899999999999999</v>
      </c>
      <c r="K28" s="5">
        <v>289.84300000000002</v>
      </c>
      <c r="L28" s="5">
        <v>92</v>
      </c>
      <c r="M28" s="26">
        <f t="shared" si="1"/>
        <v>3.5452173913043477</v>
      </c>
      <c r="N28" s="26">
        <f t="shared" si="2"/>
        <v>23.611147826086956</v>
      </c>
    </row>
    <row r="29" spans="1:14" x14ac:dyDescent="0.2">
      <c r="A29" s="16" t="s">
        <v>143</v>
      </c>
      <c r="B29" s="3" t="s">
        <v>12</v>
      </c>
      <c r="C29" s="4" t="s">
        <v>13</v>
      </c>
      <c r="D29" s="5">
        <v>7.0000000000000001E-3</v>
      </c>
      <c r="E29" s="5">
        <v>6.5000000000000002E-2</v>
      </c>
      <c r="F29" s="5">
        <v>3.5000000000000003E-2</v>
      </c>
      <c r="G29" s="5">
        <v>6.3E-2</v>
      </c>
      <c r="H29" s="5">
        <v>0.10700000000000001</v>
      </c>
      <c r="I29" s="8">
        <f t="shared" si="0"/>
        <v>12.159090909090912</v>
      </c>
      <c r="J29" s="5">
        <v>2.4E-2</v>
      </c>
      <c r="K29" s="5">
        <v>281.82799999999997</v>
      </c>
      <c r="L29" s="5">
        <v>88</v>
      </c>
      <c r="M29" s="26">
        <f t="shared" si="1"/>
        <v>2.6263636363636365</v>
      </c>
      <c r="N29" s="26">
        <f t="shared" si="2"/>
        <v>17.491581818181817</v>
      </c>
    </row>
    <row r="30" spans="1:14" x14ac:dyDescent="0.2">
      <c r="A30" s="16" t="s">
        <v>144</v>
      </c>
      <c r="B30" s="3" t="s">
        <v>12</v>
      </c>
      <c r="C30" s="4" t="s">
        <v>13</v>
      </c>
      <c r="D30" s="5">
        <v>6.0000000000000001E-3</v>
      </c>
      <c r="E30" s="5">
        <v>8.5000000000000006E-2</v>
      </c>
      <c r="F30" s="5">
        <v>4.7E-2</v>
      </c>
      <c r="G30" s="5">
        <v>6.8000000000000005E-2</v>
      </c>
      <c r="H30" s="5">
        <v>0.13800000000000001</v>
      </c>
      <c r="I30" s="8">
        <f t="shared" si="0"/>
        <v>13.939393939393941</v>
      </c>
      <c r="J30" s="5">
        <v>5.3999999999999999E-2</v>
      </c>
      <c r="K30" s="5">
        <v>336.786</v>
      </c>
      <c r="L30" s="5">
        <v>99</v>
      </c>
      <c r="M30" s="26">
        <f t="shared" si="1"/>
        <v>3.0109090909090908</v>
      </c>
      <c r="N30" s="26">
        <f t="shared" si="2"/>
        <v>20.052654545454544</v>
      </c>
    </row>
    <row r="31" spans="1:14" x14ac:dyDescent="0.2">
      <c r="A31" s="16" t="s">
        <v>32</v>
      </c>
      <c r="B31" s="5" t="s">
        <v>15</v>
      </c>
      <c r="C31" s="4" t="s">
        <v>13</v>
      </c>
      <c r="D31" s="5">
        <v>7.0000000000000001E-3</v>
      </c>
      <c r="E31" s="5">
        <v>8.1000000000000003E-2</v>
      </c>
      <c r="F31" s="5">
        <v>3.7999999999999999E-2</v>
      </c>
      <c r="G31" s="5">
        <v>7.1999999999999995E-2</v>
      </c>
      <c r="H31" s="5">
        <v>0.126</v>
      </c>
      <c r="I31" s="8">
        <f t="shared" si="0"/>
        <v>14.318181818181818</v>
      </c>
      <c r="J31" s="5">
        <v>7.0000000000000007E-2</v>
      </c>
      <c r="K31" s="5">
        <v>315.55599999999998</v>
      </c>
      <c r="L31" s="5">
        <v>88</v>
      </c>
      <c r="M31" s="26">
        <f t="shared" si="1"/>
        <v>3.0927272727272723</v>
      </c>
      <c r="N31" s="26">
        <f t="shared" si="2"/>
        <v>20.597563636363635</v>
      </c>
    </row>
    <row r="32" spans="1:14" x14ac:dyDescent="0.2">
      <c r="A32" s="16" t="s">
        <v>145</v>
      </c>
      <c r="B32" s="3" t="s">
        <v>12</v>
      </c>
      <c r="C32" s="4" t="s">
        <v>13</v>
      </c>
      <c r="D32" s="5">
        <v>1.2999999999999999E-2</v>
      </c>
      <c r="E32" s="5">
        <v>8.3000000000000004E-2</v>
      </c>
      <c r="F32" s="5">
        <v>0.02</v>
      </c>
      <c r="G32" s="5">
        <v>7.5999999999999998E-2</v>
      </c>
      <c r="H32" s="5">
        <v>0.11600000000000001</v>
      </c>
      <c r="I32" s="8">
        <f t="shared" si="0"/>
        <v>13.333333333333334</v>
      </c>
      <c r="J32" s="5">
        <v>8.8999999999999996E-2</v>
      </c>
      <c r="K32" s="5">
        <v>287.36200000000002</v>
      </c>
      <c r="L32" s="5">
        <v>87</v>
      </c>
      <c r="M32" s="26">
        <f t="shared" si="1"/>
        <v>2.8800000000000003</v>
      </c>
      <c r="N32" s="26">
        <f t="shared" si="2"/>
        <v>19.180800000000001</v>
      </c>
    </row>
    <row r="33" spans="1:14" x14ac:dyDescent="0.2">
      <c r="A33" s="16" t="s">
        <v>146</v>
      </c>
      <c r="B33" s="3" t="s">
        <v>12</v>
      </c>
      <c r="C33" s="4" t="s">
        <v>13</v>
      </c>
      <c r="D33" s="5">
        <v>8.0000000000000002E-3</v>
      </c>
      <c r="E33" s="5">
        <v>9.7000000000000003E-2</v>
      </c>
      <c r="F33" s="5">
        <v>4.1000000000000002E-2</v>
      </c>
      <c r="G33" s="5">
        <v>6.6000000000000003E-2</v>
      </c>
      <c r="H33" s="5">
        <v>0.14600000000000002</v>
      </c>
      <c r="I33" s="8">
        <f t="shared" si="0"/>
        <v>14.897959183673471</v>
      </c>
      <c r="J33" s="5">
        <v>7.0999999999999994E-2</v>
      </c>
      <c r="K33" s="5">
        <v>314.72800000000001</v>
      </c>
      <c r="L33" s="5">
        <v>98</v>
      </c>
      <c r="M33" s="26">
        <f t="shared" si="1"/>
        <v>3.2179591836734702</v>
      </c>
      <c r="N33" s="26">
        <f t="shared" si="2"/>
        <v>21.431608163265313</v>
      </c>
    </row>
    <row r="34" spans="1:14" x14ac:dyDescent="0.2">
      <c r="A34" s="16" t="s">
        <v>147</v>
      </c>
      <c r="B34" s="3" t="s">
        <v>12</v>
      </c>
      <c r="C34" s="4" t="s">
        <v>13</v>
      </c>
      <c r="D34" s="5">
        <v>7.0000000000000001E-3</v>
      </c>
      <c r="E34" s="5">
        <v>6.9000000000000006E-2</v>
      </c>
      <c r="F34" s="5">
        <v>0.03</v>
      </c>
      <c r="G34" s="5">
        <v>6.5000000000000002E-2</v>
      </c>
      <c r="H34" s="5">
        <v>0.10600000000000001</v>
      </c>
      <c r="I34" s="8">
        <f t="shared" si="0"/>
        <v>12.619047619047619</v>
      </c>
      <c r="J34" s="5">
        <v>1.4E-2</v>
      </c>
      <c r="K34" s="5">
        <v>257.87400000000002</v>
      </c>
      <c r="L34" s="5">
        <v>84</v>
      </c>
      <c r="M34" s="26">
        <f t="shared" si="1"/>
        <v>2.725714285714286</v>
      </c>
      <c r="N34" s="26">
        <f t="shared" si="2"/>
        <v>18.153257142857147</v>
      </c>
    </row>
    <row r="35" spans="1:14" x14ac:dyDescent="0.2">
      <c r="A35" s="16" t="s">
        <v>33</v>
      </c>
      <c r="B35" s="5" t="s">
        <v>15</v>
      </c>
      <c r="C35" s="4" t="s">
        <v>13</v>
      </c>
      <c r="D35" s="5">
        <v>8.9999999999999993E-3</v>
      </c>
      <c r="E35" s="5">
        <v>7.6999999999999999E-2</v>
      </c>
      <c r="F35" s="5">
        <v>1.7000000000000001E-2</v>
      </c>
      <c r="G35" s="5">
        <v>5.2999999999999999E-2</v>
      </c>
      <c r="H35" s="5">
        <v>0.10299999999999999</v>
      </c>
      <c r="I35" s="8">
        <f t="shared" si="0"/>
        <v>12.117647058823529</v>
      </c>
      <c r="J35" s="5">
        <v>8.8999999999999996E-2</v>
      </c>
      <c r="K35" s="5">
        <v>267.87400000000002</v>
      </c>
      <c r="L35" s="5">
        <v>85</v>
      </c>
      <c r="M35" s="26">
        <f t="shared" si="1"/>
        <v>2.6174117647058819</v>
      </c>
      <c r="N35" s="26">
        <f t="shared" si="2"/>
        <v>17.431962352941174</v>
      </c>
    </row>
    <row r="36" spans="1:14" x14ac:dyDescent="0.2">
      <c r="A36" s="16" t="s">
        <v>148</v>
      </c>
      <c r="B36" s="3" t="s">
        <v>12</v>
      </c>
      <c r="C36" s="4" t="s">
        <v>13</v>
      </c>
      <c r="D36" s="5">
        <v>0.01</v>
      </c>
      <c r="E36" s="5">
        <v>8.7999999999999995E-2</v>
      </c>
      <c r="F36" s="5">
        <v>0.04</v>
      </c>
      <c r="G36" s="5">
        <v>6.8000000000000005E-2</v>
      </c>
      <c r="H36" s="5">
        <v>0.13799999999999998</v>
      </c>
      <c r="I36" s="8">
        <f t="shared" si="0"/>
        <v>14.680851063829785</v>
      </c>
      <c r="J36" s="5">
        <v>8.7999999999999995E-2</v>
      </c>
      <c r="K36" s="5">
        <v>307.43900000000002</v>
      </c>
      <c r="L36" s="5">
        <v>94</v>
      </c>
      <c r="M36" s="26">
        <f t="shared" si="1"/>
        <v>3.1710638297872333</v>
      </c>
      <c r="N36" s="26">
        <f t="shared" si="2"/>
        <v>21.119285106382975</v>
      </c>
    </row>
    <row r="37" spans="1:14" x14ac:dyDescent="0.2">
      <c r="A37" s="16" t="s">
        <v>149</v>
      </c>
      <c r="B37" s="3" t="s">
        <v>12</v>
      </c>
      <c r="C37" s="4" t="s">
        <v>13</v>
      </c>
      <c r="D37" s="5">
        <v>2.3E-2</v>
      </c>
      <c r="E37" s="5">
        <v>0.13400000000000001</v>
      </c>
      <c r="F37" s="5">
        <v>6.7000000000000004E-2</v>
      </c>
      <c r="G37" s="5">
        <v>7.4999999999999997E-2</v>
      </c>
      <c r="H37" s="5">
        <v>0.224</v>
      </c>
      <c r="I37" s="8">
        <f t="shared" si="0"/>
        <v>23.092783505154639</v>
      </c>
      <c r="J37" s="5">
        <v>0.16300000000000001</v>
      </c>
      <c r="K37" s="5">
        <v>315.05799999999999</v>
      </c>
      <c r="L37" s="5">
        <v>97</v>
      </c>
      <c r="M37" s="26">
        <f t="shared" si="1"/>
        <v>4.9880412371134017</v>
      </c>
      <c r="N37" s="26">
        <f t="shared" si="2"/>
        <v>33.220354639175255</v>
      </c>
    </row>
    <row r="38" spans="1:14" x14ac:dyDescent="0.2">
      <c r="A38" s="16" t="s">
        <v>34</v>
      </c>
      <c r="B38" s="5" t="s">
        <v>15</v>
      </c>
      <c r="C38" s="4" t="s">
        <v>13</v>
      </c>
      <c r="D38" s="5">
        <v>7.0000000000000001E-3</v>
      </c>
      <c r="E38" s="5">
        <v>8.2000000000000003E-2</v>
      </c>
      <c r="F38" s="5">
        <v>4.2000000000000003E-2</v>
      </c>
      <c r="G38" s="5">
        <v>6.6000000000000003E-2</v>
      </c>
      <c r="H38" s="5">
        <v>0.13100000000000001</v>
      </c>
      <c r="I38" s="8">
        <f t="shared" si="0"/>
        <v>15.783132530120483</v>
      </c>
      <c r="J38" s="5">
        <v>6.9000000000000006E-2</v>
      </c>
      <c r="K38" s="5">
        <v>270.68799999999999</v>
      </c>
      <c r="L38" s="5">
        <v>83</v>
      </c>
      <c r="M38" s="26">
        <f t="shared" si="1"/>
        <v>3.4091566265060242</v>
      </c>
      <c r="N38" s="26">
        <f t="shared" si="2"/>
        <v>22.704983132530121</v>
      </c>
    </row>
    <row r="39" spans="1:14" x14ac:dyDescent="0.2">
      <c r="A39" s="16"/>
      <c r="B39" s="5"/>
      <c r="C39" s="4"/>
      <c r="D39" s="5"/>
      <c r="E39" s="5"/>
      <c r="F39" s="5"/>
      <c r="G39" s="5"/>
      <c r="H39" s="5"/>
      <c r="J39" s="5"/>
      <c r="K39" s="5"/>
      <c r="L39" s="7"/>
      <c r="M39" s="27"/>
      <c r="N39" s="27"/>
    </row>
    <row r="41" spans="1:14" x14ac:dyDescent="0.2">
      <c r="I41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0" customWidth="1"/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16" t="s">
        <v>150</v>
      </c>
      <c r="B4" s="3" t="s">
        <v>12</v>
      </c>
      <c r="C4" s="5" t="s">
        <v>13</v>
      </c>
      <c r="D4" s="5">
        <v>1.7999999999999999E-2</v>
      </c>
      <c r="E4" s="5">
        <v>1.446</v>
      </c>
      <c r="F4" s="5">
        <v>0.25</v>
      </c>
      <c r="G4" s="5">
        <v>0.115</v>
      </c>
      <c r="H4" s="5">
        <v>1.714</v>
      </c>
      <c r="I4" s="8">
        <f>+H4*10000/L4</f>
        <v>63.247232472324725</v>
      </c>
      <c r="J4" s="5">
        <v>2.347</v>
      </c>
      <c r="K4" s="5">
        <v>917.09500000000003</v>
      </c>
      <c r="L4" s="5">
        <v>271</v>
      </c>
      <c r="M4" s="8">
        <v>13.661402214022138</v>
      </c>
      <c r="N4" s="8">
        <f>+M4*6.66</f>
        <v>90.984938745387439</v>
      </c>
    </row>
    <row r="5" spans="1:14" x14ac:dyDescent="0.2">
      <c r="A5" s="16" t="s">
        <v>151</v>
      </c>
      <c r="B5" s="3" t="s">
        <v>12</v>
      </c>
      <c r="C5" s="5" t="s">
        <v>13</v>
      </c>
      <c r="D5" s="5">
        <v>1.6E-2</v>
      </c>
      <c r="E5" s="5">
        <v>1.306</v>
      </c>
      <c r="F5" s="5">
        <v>0.22700000000000001</v>
      </c>
      <c r="G5" s="5">
        <v>0.113</v>
      </c>
      <c r="H5" s="5">
        <v>1.5490000000000002</v>
      </c>
      <c r="I5" s="8">
        <f t="shared" ref="I5:I31" si="0">+H5*10000/L5</f>
        <v>58.233082706766922</v>
      </c>
      <c r="J5" s="5">
        <v>2.0030000000000001</v>
      </c>
      <c r="K5" s="5">
        <v>879.52099999999996</v>
      </c>
      <c r="L5" s="5">
        <v>266</v>
      </c>
      <c r="M5" s="8">
        <v>12.578345864661653</v>
      </c>
      <c r="N5" s="8">
        <f t="shared" ref="N5:N31" si="1">+M5*6.66</f>
        <v>83.77178345864661</v>
      </c>
    </row>
    <row r="6" spans="1:14" x14ac:dyDescent="0.2">
      <c r="A6" s="16" t="s">
        <v>152</v>
      </c>
      <c r="B6" s="3" t="s">
        <v>12</v>
      </c>
      <c r="C6" s="5" t="s">
        <v>13</v>
      </c>
      <c r="D6" s="5">
        <v>1.6E-2</v>
      </c>
      <c r="E6" s="5">
        <v>1.26</v>
      </c>
      <c r="F6" s="5">
        <v>0.217</v>
      </c>
      <c r="G6" s="5">
        <v>0.11700000000000001</v>
      </c>
      <c r="H6" s="5">
        <v>1.4930000000000001</v>
      </c>
      <c r="I6" s="8">
        <f t="shared" si="0"/>
        <v>55.917602996254686</v>
      </c>
      <c r="J6" s="5">
        <v>1.879</v>
      </c>
      <c r="K6" s="5">
        <v>908.69299999999998</v>
      </c>
      <c r="L6" s="5">
        <v>267</v>
      </c>
      <c r="M6" s="8">
        <v>12.078202247191012</v>
      </c>
      <c r="N6" s="8">
        <f t="shared" si="1"/>
        <v>80.440826966292136</v>
      </c>
    </row>
    <row r="7" spans="1:14" x14ac:dyDescent="0.2">
      <c r="A7" s="16" t="s">
        <v>153</v>
      </c>
      <c r="B7" s="3" t="s">
        <v>12</v>
      </c>
      <c r="C7" s="5" t="s">
        <v>13</v>
      </c>
      <c r="D7" s="5">
        <v>1.6E-2</v>
      </c>
      <c r="E7" s="5">
        <v>1.3660000000000001</v>
      </c>
      <c r="F7" s="5">
        <v>0.23699999999999999</v>
      </c>
      <c r="G7" s="5">
        <v>0.121</v>
      </c>
      <c r="H7" s="5">
        <v>1.6190000000000002</v>
      </c>
      <c r="I7" s="8">
        <f t="shared" si="0"/>
        <v>61.094339622641513</v>
      </c>
      <c r="J7" s="5">
        <v>2.3410000000000002</v>
      </c>
      <c r="K7" s="5">
        <v>910.19399999999996</v>
      </c>
      <c r="L7" s="5">
        <v>265</v>
      </c>
      <c r="M7" s="8">
        <v>13.196377358490571</v>
      </c>
      <c r="N7" s="8">
        <f t="shared" si="1"/>
        <v>87.887873207547202</v>
      </c>
    </row>
    <row r="8" spans="1:14" x14ac:dyDescent="0.2">
      <c r="A8" s="16" t="s">
        <v>154</v>
      </c>
      <c r="B8" s="3" t="s">
        <v>12</v>
      </c>
      <c r="C8" s="5" t="s">
        <v>13</v>
      </c>
      <c r="D8" s="5">
        <v>1.6E-2</v>
      </c>
      <c r="E8" s="5">
        <v>1.343</v>
      </c>
      <c r="F8" s="5">
        <v>0.22800000000000001</v>
      </c>
      <c r="G8" s="5">
        <v>0.11799999999999999</v>
      </c>
      <c r="H8" s="5">
        <v>1.587</v>
      </c>
      <c r="I8" s="8">
        <f t="shared" si="0"/>
        <v>57.919708029197082</v>
      </c>
      <c r="J8" s="5">
        <v>2.13</v>
      </c>
      <c r="K8" s="5">
        <v>891.24400000000003</v>
      </c>
      <c r="L8" s="5">
        <v>274</v>
      </c>
      <c r="M8" s="8">
        <v>12.510656934306567</v>
      </c>
      <c r="N8" s="8">
        <f t="shared" si="1"/>
        <v>83.320975182481746</v>
      </c>
    </row>
    <row r="9" spans="1:14" x14ac:dyDescent="0.2">
      <c r="A9" s="16" t="s">
        <v>155</v>
      </c>
      <c r="B9" s="3" t="s">
        <v>12</v>
      </c>
      <c r="C9" s="5" t="s">
        <v>13</v>
      </c>
      <c r="D9" s="5">
        <v>1.7999999999999999E-2</v>
      </c>
      <c r="E9" s="5">
        <v>1.468</v>
      </c>
      <c r="F9" s="5">
        <v>0.245</v>
      </c>
      <c r="G9" s="5">
        <v>0.125</v>
      </c>
      <c r="H9" s="5">
        <v>1.7309999999999999</v>
      </c>
      <c r="I9" s="8">
        <f t="shared" si="0"/>
        <v>64.34944237918215</v>
      </c>
      <c r="J9" s="5">
        <v>2.9860000000000002</v>
      </c>
      <c r="K9" s="5">
        <v>908.01499999999999</v>
      </c>
      <c r="L9" s="5">
        <v>269</v>
      </c>
      <c r="M9" s="8">
        <v>13.899479553903342</v>
      </c>
      <c r="N9" s="8">
        <f t="shared" si="1"/>
        <v>92.570533828996261</v>
      </c>
    </row>
    <row r="10" spans="1:14" x14ac:dyDescent="0.2">
      <c r="A10" s="16" t="s">
        <v>156</v>
      </c>
      <c r="B10" s="3" t="s">
        <v>12</v>
      </c>
      <c r="C10" s="5" t="s">
        <v>13</v>
      </c>
      <c r="D10" s="5">
        <v>1.6E-2</v>
      </c>
      <c r="E10" s="5">
        <v>1.359</v>
      </c>
      <c r="F10" s="5">
        <v>0.23200000000000001</v>
      </c>
      <c r="G10" s="5">
        <v>0.124</v>
      </c>
      <c r="H10" s="5">
        <v>1.607</v>
      </c>
      <c r="I10" s="8">
        <f t="shared" si="0"/>
        <v>60.871212121212125</v>
      </c>
      <c r="J10" s="5">
        <v>2.7269999999999999</v>
      </c>
      <c r="K10" s="5">
        <v>907.73599999999999</v>
      </c>
      <c r="L10" s="5">
        <v>264</v>
      </c>
      <c r="M10" s="8">
        <v>13.148181818181818</v>
      </c>
      <c r="N10" s="8">
        <f t="shared" si="1"/>
        <v>87.566890909090915</v>
      </c>
    </row>
    <row r="11" spans="1:14" x14ac:dyDescent="0.2">
      <c r="A11" s="16" t="s">
        <v>157</v>
      </c>
      <c r="B11" s="3" t="s">
        <v>12</v>
      </c>
      <c r="C11" s="5" t="s">
        <v>13</v>
      </c>
      <c r="D11" s="5">
        <v>1.7000000000000001E-2</v>
      </c>
      <c r="E11" s="5">
        <v>1.365</v>
      </c>
      <c r="F11" s="5">
        <v>0.23799999999999999</v>
      </c>
      <c r="G11" s="5">
        <v>9.8000000000000004E-2</v>
      </c>
      <c r="H11" s="5">
        <v>1.6199999999999999</v>
      </c>
      <c r="I11" s="8">
        <f t="shared" si="0"/>
        <v>60.223048327137541</v>
      </c>
      <c r="J11" s="5">
        <v>2.1629999999999998</v>
      </c>
      <c r="K11" s="5">
        <v>914.71900000000005</v>
      </c>
      <c r="L11" s="5">
        <v>269</v>
      </c>
      <c r="M11" s="8">
        <v>13.008178438661707</v>
      </c>
      <c r="N11" s="8">
        <f t="shared" si="1"/>
        <v>86.63446840148697</v>
      </c>
    </row>
    <row r="12" spans="1:14" x14ac:dyDescent="0.2">
      <c r="A12" s="16" t="s">
        <v>158</v>
      </c>
      <c r="B12" s="3" t="s">
        <v>12</v>
      </c>
      <c r="C12" s="5" t="s">
        <v>13</v>
      </c>
      <c r="D12" s="5">
        <v>1.6E-2</v>
      </c>
      <c r="E12" s="5">
        <v>1.4239999999999999</v>
      </c>
      <c r="F12" s="5">
        <v>0.249</v>
      </c>
      <c r="G12" s="5">
        <v>0.108</v>
      </c>
      <c r="H12" s="5">
        <v>1.6890000000000001</v>
      </c>
      <c r="I12" s="8">
        <f t="shared" si="0"/>
        <v>62.095588235294116</v>
      </c>
      <c r="J12" s="5">
        <v>2.774</v>
      </c>
      <c r="K12" s="5">
        <v>940.80200000000002</v>
      </c>
      <c r="L12" s="5">
        <v>272</v>
      </c>
      <c r="M12" s="8">
        <v>13.412647058823529</v>
      </c>
      <c r="N12" s="8">
        <f t="shared" si="1"/>
        <v>89.32822941176471</v>
      </c>
    </row>
    <row r="13" spans="1:14" x14ac:dyDescent="0.2">
      <c r="A13" s="16" t="s">
        <v>159</v>
      </c>
      <c r="B13" s="3" t="s">
        <v>12</v>
      </c>
      <c r="C13" s="5" t="s">
        <v>13</v>
      </c>
      <c r="D13" s="5">
        <v>1.4999999999999999E-2</v>
      </c>
      <c r="E13" s="5">
        <v>1.3080000000000001</v>
      </c>
      <c r="F13" s="5">
        <v>0.23400000000000001</v>
      </c>
      <c r="G13" s="5">
        <v>0.10299999999999999</v>
      </c>
      <c r="H13" s="5">
        <v>1.5569999999999999</v>
      </c>
      <c r="I13" s="8">
        <f>+H13*10000/L13</f>
        <v>57.242647058823529</v>
      </c>
      <c r="J13" s="5">
        <v>2.0489999999999999</v>
      </c>
      <c r="K13" s="5">
        <v>914.48400000000004</v>
      </c>
      <c r="L13" s="5">
        <v>272</v>
      </c>
      <c r="M13" s="8">
        <v>12.36441176470588</v>
      </c>
      <c r="N13" s="8">
        <f t="shared" si="1"/>
        <v>82.346982352941154</v>
      </c>
    </row>
    <row r="14" spans="1:14" x14ac:dyDescent="0.2">
      <c r="A14" s="16" t="s">
        <v>160</v>
      </c>
      <c r="B14" s="3" t="s">
        <v>12</v>
      </c>
      <c r="C14" s="5" t="s">
        <v>13</v>
      </c>
      <c r="D14" s="5">
        <v>1.7999999999999999E-2</v>
      </c>
      <c r="E14" s="5">
        <v>1.472</v>
      </c>
      <c r="F14" s="5">
        <v>0.253</v>
      </c>
      <c r="G14" s="5">
        <v>0.106</v>
      </c>
      <c r="H14" s="5">
        <v>1.7429999999999999</v>
      </c>
      <c r="I14" s="8">
        <f t="shared" si="0"/>
        <v>66.022727272727266</v>
      </c>
      <c r="J14" s="5">
        <v>2.4790000000000001</v>
      </c>
      <c r="K14" s="5">
        <v>923.55899999999997</v>
      </c>
      <c r="L14" s="5">
        <v>264</v>
      </c>
      <c r="M14" s="8">
        <v>14.260909090909088</v>
      </c>
      <c r="N14" s="8">
        <f t="shared" si="1"/>
        <v>94.977654545454527</v>
      </c>
    </row>
    <row r="15" spans="1:14" x14ac:dyDescent="0.2">
      <c r="A15" s="16" t="s">
        <v>161</v>
      </c>
      <c r="B15" s="3" t="s">
        <v>12</v>
      </c>
      <c r="C15" s="5" t="s">
        <v>13</v>
      </c>
      <c r="D15" s="5">
        <v>1.7000000000000001E-2</v>
      </c>
      <c r="E15" s="5">
        <v>1.419</v>
      </c>
      <c r="F15" s="5">
        <v>0.25</v>
      </c>
      <c r="G15" s="5">
        <v>0.113</v>
      </c>
      <c r="H15" s="5">
        <v>1.6859999999999999</v>
      </c>
      <c r="I15" s="8">
        <f t="shared" si="0"/>
        <v>61.532846715328468</v>
      </c>
      <c r="J15" s="5">
        <v>2.629</v>
      </c>
      <c r="K15" s="5">
        <v>952.79100000000005</v>
      </c>
      <c r="L15" s="5">
        <v>274</v>
      </c>
      <c r="M15" s="8">
        <v>13.291094890510948</v>
      </c>
      <c r="N15" s="8">
        <f t="shared" si="1"/>
        <v>88.518691970802919</v>
      </c>
    </row>
    <row r="16" spans="1:14" x14ac:dyDescent="0.2">
      <c r="A16" s="16" t="s">
        <v>162</v>
      </c>
      <c r="B16" s="3" t="s">
        <v>12</v>
      </c>
      <c r="C16" s="5" t="s">
        <v>13</v>
      </c>
      <c r="D16" s="5">
        <v>1.4999999999999999E-2</v>
      </c>
      <c r="E16" s="5">
        <v>1.236</v>
      </c>
      <c r="F16" s="5">
        <v>0.218</v>
      </c>
      <c r="G16" s="5">
        <v>0.10299999999999999</v>
      </c>
      <c r="H16" s="5">
        <v>1.4689999999999999</v>
      </c>
      <c r="I16" s="8">
        <f t="shared" si="0"/>
        <v>53.613138686131379</v>
      </c>
      <c r="J16" s="5">
        <v>2.1320000000000001</v>
      </c>
      <c r="K16" s="5">
        <v>792.14099999999996</v>
      </c>
      <c r="L16" s="5">
        <v>274</v>
      </c>
      <c r="M16" s="8">
        <v>11.58043795620438</v>
      </c>
      <c r="N16" s="8">
        <f t="shared" si="1"/>
        <v>77.125716788321171</v>
      </c>
    </row>
    <row r="17" spans="1:14" x14ac:dyDescent="0.2">
      <c r="A17" s="16" t="s">
        <v>35</v>
      </c>
      <c r="B17" s="5" t="s">
        <v>15</v>
      </c>
      <c r="C17" s="5" t="s">
        <v>13</v>
      </c>
      <c r="D17" s="5">
        <v>1.6E-2</v>
      </c>
      <c r="E17" s="5">
        <v>1.361</v>
      </c>
      <c r="F17" s="5">
        <v>0.23200000000000001</v>
      </c>
      <c r="G17" s="5">
        <v>0.106</v>
      </c>
      <c r="H17" s="5">
        <v>1.609</v>
      </c>
      <c r="I17" s="8">
        <f t="shared" si="0"/>
        <v>58.722627737226276</v>
      </c>
      <c r="J17" s="5">
        <v>2.1930000000000001</v>
      </c>
      <c r="K17" s="5">
        <v>939.96600000000001</v>
      </c>
      <c r="L17" s="5">
        <v>274</v>
      </c>
      <c r="M17" s="8">
        <v>12.684087591240875</v>
      </c>
      <c r="N17" s="8">
        <f t="shared" si="1"/>
        <v>84.476023357664232</v>
      </c>
    </row>
    <row r="18" spans="1:14" x14ac:dyDescent="0.2">
      <c r="A18" s="16" t="s">
        <v>163</v>
      </c>
      <c r="B18" s="3" t="s">
        <v>12</v>
      </c>
      <c r="C18" s="5" t="s">
        <v>13</v>
      </c>
      <c r="D18" s="5">
        <v>1.4E-2</v>
      </c>
      <c r="E18" s="5">
        <v>1.2569999999999999</v>
      </c>
      <c r="F18" s="5">
        <v>0.22</v>
      </c>
      <c r="G18" s="5">
        <v>0.109</v>
      </c>
      <c r="H18" s="5">
        <v>1.4909999999999999</v>
      </c>
      <c r="I18" s="8">
        <f t="shared" si="0"/>
        <v>54.615384615384606</v>
      </c>
      <c r="J18" s="5">
        <v>2.504</v>
      </c>
      <c r="K18" s="5">
        <v>864.57799999999997</v>
      </c>
      <c r="L18" s="5">
        <v>273</v>
      </c>
      <c r="M18" s="8">
        <v>11.796923076923076</v>
      </c>
      <c r="N18" s="8">
        <f t="shared" si="1"/>
        <v>78.567507692307686</v>
      </c>
    </row>
    <row r="19" spans="1:14" x14ac:dyDescent="0.2">
      <c r="A19" s="16" t="s">
        <v>164</v>
      </c>
      <c r="B19" s="3" t="s">
        <v>12</v>
      </c>
      <c r="C19" s="5" t="s">
        <v>13</v>
      </c>
      <c r="D19" s="5">
        <v>1.4E-2</v>
      </c>
      <c r="E19" s="5">
        <v>1.3169999999999999</v>
      </c>
      <c r="F19" s="5">
        <v>0.22800000000000001</v>
      </c>
      <c r="G19" s="5">
        <v>0.111</v>
      </c>
      <c r="H19" s="5">
        <v>1.5589999999999999</v>
      </c>
      <c r="I19" s="8">
        <f t="shared" si="0"/>
        <v>59.277566539923953</v>
      </c>
      <c r="J19" s="5">
        <v>2.73</v>
      </c>
      <c r="K19" s="5">
        <v>907.98599999999999</v>
      </c>
      <c r="L19" s="5">
        <v>263</v>
      </c>
      <c r="M19" s="8">
        <v>12.80395437262357</v>
      </c>
      <c r="N19" s="8">
        <f t="shared" si="1"/>
        <v>85.274336121672974</v>
      </c>
    </row>
    <row r="20" spans="1:14" x14ac:dyDescent="0.2">
      <c r="A20" s="16" t="s">
        <v>165</v>
      </c>
      <c r="B20" s="3" t="s">
        <v>12</v>
      </c>
      <c r="C20" s="5" t="s">
        <v>13</v>
      </c>
      <c r="D20" s="5">
        <v>1.4999999999999999E-2</v>
      </c>
      <c r="E20" s="5">
        <v>1.1559999999999999</v>
      </c>
      <c r="F20" s="5">
        <v>0.20300000000000001</v>
      </c>
      <c r="G20" s="5">
        <v>9.4E-2</v>
      </c>
      <c r="H20" s="5">
        <v>1.3739999999999999</v>
      </c>
      <c r="I20" s="8">
        <f t="shared" si="0"/>
        <v>54.959999999999994</v>
      </c>
      <c r="J20" s="5">
        <v>1.8819999999999999</v>
      </c>
      <c r="K20" s="5">
        <v>828.93600000000004</v>
      </c>
      <c r="L20" s="5">
        <v>250</v>
      </c>
      <c r="M20" s="8">
        <v>11.871359999999999</v>
      </c>
      <c r="N20" s="8">
        <f t="shared" si="1"/>
        <v>79.0632576</v>
      </c>
    </row>
    <row r="21" spans="1:14" x14ac:dyDescent="0.2">
      <c r="A21" s="16" t="s">
        <v>166</v>
      </c>
      <c r="B21" s="3" t="s">
        <v>12</v>
      </c>
      <c r="C21" s="5" t="s">
        <v>13</v>
      </c>
      <c r="D21" s="5">
        <v>1.7000000000000001E-2</v>
      </c>
      <c r="E21" s="5">
        <v>1.4059999999999999</v>
      </c>
      <c r="F21" s="5">
        <v>0.24099999999999999</v>
      </c>
      <c r="G21" s="5">
        <v>8.8999999999999996E-2</v>
      </c>
      <c r="H21" s="5">
        <v>1.6639999999999997</v>
      </c>
      <c r="I21" s="8">
        <f>+H21*10000/L21</f>
        <v>62.089552238805958</v>
      </c>
      <c r="J21" s="5">
        <v>2.2440000000000002</v>
      </c>
      <c r="K21" s="5">
        <v>894.75199999999995</v>
      </c>
      <c r="L21" s="5">
        <v>268</v>
      </c>
      <c r="M21" s="8">
        <v>13.411343283582088</v>
      </c>
      <c r="N21" s="8">
        <f t="shared" si="1"/>
        <v>89.319546268656708</v>
      </c>
    </row>
    <row r="22" spans="1:14" x14ac:dyDescent="0.2">
      <c r="A22" s="16" t="s">
        <v>167</v>
      </c>
      <c r="B22" s="3" t="s">
        <v>12</v>
      </c>
      <c r="C22" s="5" t="s">
        <v>13</v>
      </c>
      <c r="D22" s="5">
        <v>1.7000000000000001E-2</v>
      </c>
      <c r="E22" s="5">
        <v>1.4319999999999999</v>
      </c>
      <c r="F22" s="5">
        <v>0.245</v>
      </c>
      <c r="G22" s="5">
        <v>0.10100000000000001</v>
      </c>
      <c r="H22" s="5">
        <v>1.694</v>
      </c>
      <c r="I22" s="8">
        <f t="shared" si="0"/>
        <v>62.74074074074074</v>
      </c>
      <c r="J22" s="5">
        <v>2.266</v>
      </c>
      <c r="K22" s="5">
        <v>927.16700000000003</v>
      </c>
      <c r="L22" s="5">
        <v>270</v>
      </c>
      <c r="M22" s="8">
        <v>13.552</v>
      </c>
      <c r="N22" s="8">
        <f t="shared" si="1"/>
        <v>90.256320000000002</v>
      </c>
    </row>
    <row r="23" spans="1:14" x14ac:dyDescent="0.2">
      <c r="A23" s="16" t="s">
        <v>168</v>
      </c>
      <c r="B23" s="3" t="s">
        <v>12</v>
      </c>
      <c r="C23" s="5" t="s">
        <v>13</v>
      </c>
      <c r="D23" s="5">
        <v>1.6E-2</v>
      </c>
      <c r="E23" s="5">
        <v>1.3069999999999999</v>
      </c>
      <c r="F23" s="5">
        <v>0.22800000000000001</v>
      </c>
      <c r="G23" s="5">
        <v>0.1</v>
      </c>
      <c r="H23" s="5">
        <v>1.5509999999999999</v>
      </c>
      <c r="I23" s="8">
        <f t="shared" si="0"/>
        <v>58.08988764044944</v>
      </c>
      <c r="J23" s="5">
        <v>2.1379999999999999</v>
      </c>
      <c r="K23" s="5">
        <v>882.89099999999996</v>
      </c>
      <c r="L23" s="5">
        <v>267</v>
      </c>
      <c r="M23" s="8">
        <v>12.547415730337077</v>
      </c>
      <c r="N23" s="8">
        <f t="shared" si="1"/>
        <v>83.565788764044939</v>
      </c>
    </row>
    <row r="24" spans="1:14" x14ac:dyDescent="0.2">
      <c r="A24" s="16" t="s">
        <v>169</v>
      </c>
      <c r="B24" s="3" t="s">
        <v>12</v>
      </c>
      <c r="C24" s="5" t="s">
        <v>13</v>
      </c>
      <c r="D24" s="5">
        <v>1.7999999999999999E-2</v>
      </c>
      <c r="E24" s="5">
        <v>1.5449999999999999</v>
      </c>
      <c r="F24" s="5">
        <v>0.26300000000000001</v>
      </c>
      <c r="G24" s="5">
        <v>0.107</v>
      </c>
      <c r="H24" s="5">
        <v>1.8260000000000001</v>
      </c>
      <c r="I24" s="8">
        <f t="shared" si="0"/>
        <v>65.920577617328519</v>
      </c>
      <c r="J24" s="5">
        <v>3.206</v>
      </c>
      <c r="K24" s="5">
        <v>963.35</v>
      </c>
      <c r="L24" s="5">
        <v>277</v>
      </c>
      <c r="M24" s="8">
        <v>14.238844765342959</v>
      </c>
      <c r="N24" s="8">
        <f t="shared" si="1"/>
        <v>94.830706137184109</v>
      </c>
    </row>
    <row r="25" spans="1:14" x14ac:dyDescent="0.2">
      <c r="A25" s="16" t="s">
        <v>170</v>
      </c>
      <c r="B25" s="3" t="s">
        <v>12</v>
      </c>
      <c r="C25" s="5" t="s">
        <v>13</v>
      </c>
      <c r="D25" s="5">
        <v>1.4999999999999999E-2</v>
      </c>
      <c r="E25" s="5">
        <v>1.2250000000000001</v>
      </c>
      <c r="F25" s="5">
        <v>0.20699999999999999</v>
      </c>
      <c r="G25" s="5">
        <v>9.5000000000000001E-2</v>
      </c>
      <c r="H25" s="5">
        <v>1.4470000000000001</v>
      </c>
      <c r="I25" s="8">
        <f t="shared" si="0"/>
        <v>57.420634920634917</v>
      </c>
      <c r="J25" s="5">
        <v>2.226</v>
      </c>
      <c r="K25" s="5">
        <v>754.41300000000001</v>
      </c>
      <c r="L25" s="5">
        <v>252</v>
      </c>
      <c r="M25" s="8">
        <v>12.402857142857142</v>
      </c>
      <c r="N25" s="8">
        <f t="shared" si="1"/>
        <v>82.603028571428567</v>
      </c>
    </row>
    <row r="26" spans="1:14" x14ac:dyDescent="0.2">
      <c r="A26" s="16" t="s">
        <v>171</v>
      </c>
      <c r="B26" s="3" t="s">
        <v>12</v>
      </c>
      <c r="C26" s="5" t="s">
        <v>13</v>
      </c>
      <c r="D26" s="5">
        <v>1.7000000000000001E-2</v>
      </c>
      <c r="E26" s="5">
        <v>1.4259999999999999</v>
      </c>
      <c r="F26" s="5">
        <v>0.24</v>
      </c>
      <c r="G26" s="5">
        <v>9.5000000000000001E-2</v>
      </c>
      <c r="H26" s="5">
        <v>1.6829999999999998</v>
      </c>
      <c r="I26" s="8">
        <f t="shared" si="0"/>
        <v>59.893238434163699</v>
      </c>
      <c r="J26" s="5">
        <v>2.621</v>
      </c>
      <c r="K26" s="5">
        <v>963.46299999999997</v>
      </c>
      <c r="L26" s="5">
        <v>281</v>
      </c>
      <c r="M26" s="8">
        <v>12.936939501779356</v>
      </c>
      <c r="N26" s="8">
        <f t="shared" si="1"/>
        <v>86.160017081850512</v>
      </c>
    </row>
    <row r="27" spans="1:14" x14ac:dyDescent="0.2">
      <c r="A27" s="16" t="s">
        <v>172</v>
      </c>
      <c r="B27" s="3" t="s">
        <v>12</v>
      </c>
      <c r="C27" s="5" t="s">
        <v>13</v>
      </c>
      <c r="D27" s="5">
        <v>1.6E-2</v>
      </c>
      <c r="E27" s="5">
        <v>1.3320000000000001</v>
      </c>
      <c r="F27" s="5">
        <v>0.23200000000000001</v>
      </c>
      <c r="G27" s="5">
        <v>0.104</v>
      </c>
      <c r="H27" s="5">
        <v>1.58</v>
      </c>
      <c r="I27" s="8">
        <f t="shared" si="0"/>
        <v>57.246376811594203</v>
      </c>
      <c r="J27" s="5">
        <v>2.2080000000000002</v>
      </c>
      <c r="K27" s="5">
        <v>924.14499999999998</v>
      </c>
      <c r="L27" s="5">
        <v>276</v>
      </c>
      <c r="M27" s="8">
        <v>12.365217391304347</v>
      </c>
      <c r="N27" s="8">
        <f t="shared" si="1"/>
        <v>82.352347826086955</v>
      </c>
    </row>
    <row r="28" spans="1:14" x14ac:dyDescent="0.2">
      <c r="A28" s="16" t="s">
        <v>173</v>
      </c>
      <c r="B28" s="3" t="s">
        <v>12</v>
      </c>
      <c r="C28" s="5" t="s">
        <v>13</v>
      </c>
      <c r="D28" s="5">
        <v>1.6E-2</v>
      </c>
      <c r="E28" s="5">
        <v>1.3720000000000001</v>
      </c>
      <c r="F28" s="5">
        <v>0.23400000000000001</v>
      </c>
      <c r="G28" s="5">
        <v>0.10299999999999999</v>
      </c>
      <c r="H28" s="5">
        <v>1.6220000000000001</v>
      </c>
      <c r="I28" s="8">
        <f t="shared" si="0"/>
        <v>62.145593869731805</v>
      </c>
      <c r="J28" s="5">
        <v>2.4569999999999999</v>
      </c>
      <c r="K28" s="5">
        <v>891.85900000000004</v>
      </c>
      <c r="L28" s="5">
        <v>261</v>
      </c>
      <c r="M28" s="8">
        <v>13.42344827586207</v>
      </c>
      <c r="N28" s="8">
        <f t="shared" si="1"/>
        <v>89.40016551724139</v>
      </c>
    </row>
    <row r="29" spans="1:14" x14ac:dyDescent="0.2">
      <c r="A29" s="16" t="s">
        <v>174</v>
      </c>
      <c r="B29" s="3" t="s">
        <v>12</v>
      </c>
      <c r="C29" s="5" t="s">
        <v>13</v>
      </c>
      <c r="D29" s="5">
        <v>1.2E-2</v>
      </c>
      <c r="E29" s="5">
        <v>1.1160000000000001</v>
      </c>
      <c r="F29" s="5">
        <v>0.19400000000000001</v>
      </c>
      <c r="G29" s="5">
        <v>9.6000000000000002E-2</v>
      </c>
      <c r="H29" s="5">
        <v>1.3220000000000001</v>
      </c>
      <c r="I29" s="8">
        <f t="shared" si="0"/>
        <v>51.042471042471043</v>
      </c>
      <c r="J29" s="5">
        <v>1.8120000000000001</v>
      </c>
      <c r="K29" s="5">
        <v>761.98599999999999</v>
      </c>
      <c r="L29" s="5">
        <v>259</v>
      </c>
      <c r="M29" s="8">
        <v>11.025173745173744</v>
      </c>
      <c r="N29" s="8">
        <f t="shared" si="1"/>
        <v>73.427657142857129</v>
      </c>
    </row>
    <row r="30" spans="1:14" x14ac:dyDescent="0.2">
      <c r="A30" s="16" t="s">
        <v>175</v>
      </c>
      <c r="B30" s="3" t="s">
        <v>12</v>
      </c>
      <c r="C30" s="5" t="s">
        <v>13</v>
      </c>
      <c r="D30" s="5">
        <v>1.4999999999999999E-2</v>
      </c>
      <c r="E30" s="5">
        <v>1.3220000000000001</v>
      </c>
      <c r="F30" s="5">
        <v>0.22500000000000001</v>
      </c>
      <c r="G30" s="5">
        <v>0.113</v>
      </c>
      <c r="H30" s="5">
        <v>1.5620000000000001</v>
      </c>
      <c r="I30" s="8">
        <f t="shared" si="0"/>
        <v>58.066914498141266</v>
      </c>
      <c r="J30" s="5">
        <v>2.7949999999999999</v>
      </c>
      <c r="K30" s="5">
        <v>872.96100000000001</v>
      </c>
      <c r="L30" s="5">
        <v>269</v>
      </c>
      <c r="M30" s="8">
        <v>12.542453531598511</v>
      </c>
      <c r="N30" s="8">
        <f t="shared" si="1"/>
        <v>83.532740520446083</v>
      </c>
    </row>
    <row r="31" spans="1:14" x14ac:dyDescent="0.2">
      <c r="A31" s="16" t="s">
        <v>176</v>
      </c>
      <c r="B31" s="3" t="s">
        <v>12</v>
      </c>
      <c r="C31" s="5" t="s">
        <v>13</v>
      </c>
      <c r="D31" s="5">
        <v>1.2999999999999999E-2</v>
      </c>
      <c r="E31" s="5">
        <v>0.97199999999999998</v>
      </c>
      <c r="F31" s="5">
        <v>0.193</v>
      </c>
      <c r="G31" s="5">
        <v>0.10199999999999999</v>
      </c>
      <c r="H31" s="5">
        <v>1.1779999999999999</v>
      </c>
      <c r="I31" s="8">
        <f t="shared" si="0"/>
        <v>44.961832061068705</v>
      </c>
      <c r="J31" s="5">
        <v>1.48</v>
      </c>
      <c r="K31" s="5">
        <v>909.904</v>
      </c>
      <c r="L31" s="5">
        <v>262</v>
      </c>
      <c r="M31" s="8">
        <v>9.7117557251908391</v>
      </c>
      <c r="N31" s="8">
        <f t="shared" si="1"/>
        <v>64.680293129770988</v>
      </c>
    </row>
    <row r="32" spans="1:14" x14ac:dyDescent="0.2">
      <c r="I32" s="8"/>
    </row>
    <row r="33" spans="9:9" x14ac:dyDescent="0.2">
      <c r="I33" s="8"/>
    </row>
    <row r="34" spans="9:9" x14ac:dyDescent="0.2">
      <c r="I34" s="8"/>
    </row>
    <row r="35" spans="9:9" x14ac:dyDescent="0.2">
      <c r="I35" s="8"/>
    </row>
    <row r="36" spans="9:9" x14ac:dyDescent="0.2">
      <c r="I36" s="8"/>
    </row>
    <row r="37" spans="9:9" x14ac:dyDescent="0.2">
      <c r="I37" s="8"/>
    </row>
    <row r="38" spans="9:9" x14ac:dyDescent="0.2">
      <c r="I38" s="8"/>
    </row>
    <row r="41" spans="9:9" x14ac:dyDescent="0.2">
      <c r="I41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1.5" customWidth="1"/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16" t="s">
        <v>36</v>
      </c>
      <c r="B4" s="5" t="s">
        <v>15</v>
      </c>
      <c r="C4" s="5" t="s">
        <v>13</v>
      </c>
      <c r="D4" s="5">
        <v>8.0000000000000002E-3</v>
      </c>
      <c r="E4" s="5">
        <v>0.55400000000000005</v>
      </c>
      <c r="F4" s="5">
        <v>9.1999999999999998E-2</v>
      </c>
      <c r="G4" s="5">
        <v>6.3E-2</v>
      </c>
      <c r="H4" s="5">
        <v>0.65400000000000003</v>
      </c>
      <c r="I4" s="8">
        <f>+H4*10000/L4</f>
        <v>61.121495327102807</v>
      </c>
      <c r="J4" s="5">
        <v>0.58099999999999996</v>
      </c>
      <c r="K4" s="5">
        <v>284.20600000000002</v>
      </c>
      <c r="L4" s="7">
        <v>107</v>
      </c>
      <c r="M4" s="8">
        <v>13.202242990654206</v>
      </c>
      <c r="N4" s="8">
        <f>+M4*6.66</f>
        <v>87.926938317757006</v>
      </c>
    </row>
    <row r="5" spans="1:14" x14ac:dyDescent="0.2">
      <c r="A5" s="16" t="s">
        <v>203</v>
      </c>
      <c r="B5" s="3" t="s">
        <v>12</v>
      </c>
      <c r="C5" s="5" t="s">
        <v>13</v>
      </c>
      <c r="D5" s="5">
        <v>8.9999999999999993E-3</v>
      </c>
      <c r="E5" s="5">
        <v>0.33900000000000002</v>
      </c>
      <c r="F5" s="5">
        <v>5.8999999999999997E-2</v>
      </c>
      <c r="G5" s="5">
        <v>6.5000000000000002E-2</v>
      </c>
      <c r="H5" s="5">
        <v>0.40700000000000003</v>
      </c>
      <c r="I5" s="8">
        <f t="shared" ref="I5:I33" si="0">+H5*10000/L5</f>
        <v>49.941122590502196</v>
      </c>
      <c r="J5" s="5">
        <v>0.40200000000000002</v>
      </c>
      <c r="K5" s="5">
        <v>269.76499999999999</v>
      </c>
      <c r="L5" s="7">
        <v>81.495965426576802</v>
      </c>
      <c r="M5" s="8">
        <v>10.787282479548471</v>
      </c>
      <c r="N5" s="8">
        <f t="shared" ref="N5:N33" si="1">+M5*6.66</f>
        <v>71.843301313792821</v>
      </c>
    </row>
    <row r="6" spans="1:14" x14ac:dyDescent="0.2">
      <c r="A6" s="16" t="s">
        <v>204</v>
      </c>
      <c r="B6" s="3" t="s">
        <v>12</v>
      </c>
      <c r="C6" s="5" t="s">
        <v>13</v>
      </c>
      <c r="D6" s="5">
        <v>7.0000000000000001E-3</v>
      </c>
      <c r="E6" s="5">
        <v>0.39800000000000002</v>
      </c>
      <c r="F6" s="5">
        <v>7.2999999999999995E-2</v>
      </c>
      <c r="G6" s="5">
        <v>7.1999999999999995E-2</v>
      </c>
      <c r="H6" s="5">
        <v>0.47800000000000004</v>
      </c>
      <c r="I6" s="8">
        <f t="shared" si="0"/>
        <v>55.581395348837212</v>
      </c>
      <c r="J6" s="5">
        <v>0.43099999999999999</v>
      </c>
      <c r="K6" s="5">
        <v>329.68700000000001</v>
      </c>
      <c r="L6" s="7">
        <v>86</v>
      </c>
      <c r="M6" s="8">
        <v>12.005581395348839</v>
      </c>
      <c r="N6" s="8">
        <f t="shared" si="1"/>
        <v>79.957172093023274</v>
      </c>
    </row>
    <row r="7" spans="1:14" x14ac:dyDescent="0.2">
      <c r="A7" s="16" t="s">
        <v>205</v>
      </c>
      <c r="B7" s="3" t="s">
        <v>12</v>
      </c>
      <c r="C7" s="5" t="s">
        <v>13</v>
      </c>
      <c r="D7" s="5">
        <v>7.0000000000000001E-3</v>
      </c>
      <c r="E7" s="5">
        <v>0.49</v>
      </c>
      <c r="F7" s="5">
        <v>0.08</v>
      </c>
      <c r="G7" s="5">
        <v>5.5E-2</v>
      </c>
      <c r="H7" s="5">
        <v>0.57699999999999996</v>
      </c>
      <c r="I7" s="8">
        <f t="shared" si="0"/>
        <v>67.457947326394034</v>
      </c>
      <c r="J7" s="5">
        <v>0.56899999999999995</v>
      </c>
      <c r="K7" s="5">
        <v>283.07499999999999</v>
      </c>
      <c r="L7" s="7">
        <v>85.5347698630965</v>
      </c>
      <c r="M7" s="8">
        <v>14.570916622501111</v>
      </c>
      <c r="N7" s="8">
        <f t="shared" si="1"/>
        <v>97.042304705857404</v>
      </c>
    </row>
    <row r="8" spans="1:14" x14ac:dyDescent="0.2">
      <c r="A8" s="16" t="s">
        <v>206</v>
      </c>
      <c r="B8" s="3" t="s">
        <v>12</v>
      </c>
      <c r="C8" s="5" t="s">
        <v>13</v>
      </c>
      <c r="D8" s="5">
        <v>8.9999999999999993E-3</v>
      </c>
      <c r="E8" s="5">
        <v>0.39800000000000002</v>
      </c>
      <c r="F8" s="5">
        <v>6.5000000000000002E-2</v>
      </c>
      <c r="G8" s="5">
        <v>7.0000000000000007E-2</v>
      </c>
      <c r="H8" s="5">
        <v>0.47200000000000003</v>
      </c>
      <c r="I8" s="8">
        <f t="shared" si="0"/>
        <v>44.528301886792455</v>
      </c>
      <c r="J8" s="5">
        <v>0.53400000000000003</v>
      </c>
      <c r="K8" s="5">
        <v>332.90100000000001</v>
      </c>
      <c r="L8" s="7">
        <v>106</v>
      </c>
      <c r="M8" s="8">
        <v>9.6181132075471716</v>
      </c>
      <c r="N8" s="8">
        <f t="shared" si="1"/>
        <v>64.056633962264158</v>
      </c>
    </row>
    <row r="9" spans="1:14" x14ac:dyDescent="0.2">
      <c r="A9" s="16" t="s">
        <v>207</v>
      </c>
      <c r="B9" s="3" t="s">
        <v>12</v>
      </c>
      <c r="C9" s="5" t="s">
        <v>13</v>
      </c>
      <c r="D9" s="5">
        <v>7.0000000000000001E-3</v>
      </c>
      <c r="E9" s="5">
        <v>0.34</v>
      </c>
      <c r="F9" s="5">
        <v>5.3999999999999999E-2</v>
      </c>
      <c r="G9" s="5">
        <v>5.8999999999999997E-2</v>
      </c>
      <c r="H9" s="5">
        <v>0.40100000000000002</v>
      </c>
      <c r="I9" s="8">
        <f t="shared" si="0"/>
        <v>34.568965517241381</v>
      </c>
      <c r="J9" s="5">
        <v>0.55100000000000005</v>
      </c>
      <c r="K9" s="5">
        <v>231.33699999999999</v>
      </c>
      <c r="L9" s="7">
        <v>116</v>
      </c>
      <c r="M9" s="8">
        <v>7.4668965517241377</v>
      </c>
      <c r="N9" s="8">
        <f t="shared" si="1"/>
        <v>49.729531034482761</v>
      </c>
    </row>
    <row r="10" spans="1:14" x14ac:dyDescent="0.2">
      <c r="A10" s="16" t="s">
        <v>208</v>
      </c>
      <c r="B10" s="3" t="s">
        <v>12</v>
      </c>
      <c r="C10" s="5" t="s">
        <v>13</v>
      </c>
      <c r="D10" s="5">
        <v>5.0000000000000001E-3</v>
      </c>
      <c r="E10" s="5">
        <v>0.42799999999999999</v>
      </c>
      <c r="F10" s="5">
        <v>7.0999999999999994E-2</v>
      </c>
      <c r="G10" s="5">
        <v>6.8000000000000005E-2</v>
      </c>
      <c r="H10" s="5">
        <v>0.504</v>
      </c>
      <c r="I10" s="8">
        <f t="shared" si="0"/>
        <v>51.428571428571431</v>
      </c>
      <c r="J10" s="5">
        <v>0.93</v>
      </c>
      <c r="K10" s="5">
        <v>352.97800000000001</v>
      </c>
      <c r="L10" s="7">
        <v>98</v>
      </c>
      <c r="M10" s="8">
        <v>11.108571428571427</v>
      </c>
      <c r="N10" s="8">
        <f t="shared" si="1"/>
        <v>73.983085714285707</v>
      </c>
    </row>
    <row r="11" spans="1:14" x14ac:dyDescent="0.2">
      <c r="A11" s="16" t="s">
        <v>209</v>
      </c>
      <c r="B11" s="3" t="s">
        <v>12</v>
      </c>
      <c r="C11" s="5" t="s">
        <v>13</v>
      </c>
      <c r="D11" s="5">
        <v>5.0000000000000001E-3</v>
      </c>
      <c r="E11" s="5">
        <v>0.312</v>
      </c>
      <c r="F11" s="5">
        <v>6.4000000000000001E-2</v>
      </c>
      <c r="G11" s="5">
        <v>5.6000000000000001E-2</v>
      </c>
      <c r="H11" s="5">
        <v>0.38100000000000001</v>
      </c>
      <c r="I11" s="8">
        <f t="shared" si="0"/>
        <v>36.285714285714285</v>
      </c>
      <c r="J11" s="5">
        <v>0.32100000000000001</v>
      </c>
      <c r="K11" s="5">
        <v>325.59199999999998</v>
      </c>
      <c r="L11" s="7">
        <v>105</v>
      </c>
      <c r="M11" s="8">
        <v>7.8377142857142852</v>
      </c>
      <c r="N11" s="8">
        <f t="shared" si="1"/>
        <v>52.199177142857138</v>
      </c>
    </row>
    <row r="12" spans="1:14" x14ac:dyDescent="0.2">
      <c r="A12" s="16" t="s">
        <v>210</v>
      </c>
      <c r="B12" s="3" t="s">
        <v>12</v>
      </c>
      <c r="C12" s="5" t="s">
        <v>13</v>
      </c>
      <c r="D12" s="5">
        <v>8.0000000000000002E-3</v>
      </c>
      <c r="E12" s="5">
        <v>0.27600000000000002</v>
      </c>
      <c r="F12" s="5">
        <v>0.06</v>
      </c>
      <c r="G12" s="5">
        <v>5.8000000000000003E-2</v>
      </c>
      <c r="H12" s="5">
        <v>0.34400000000000003</v>
      </c>
      <c r="I12" s="8">
        <f t="shared" si="0"/>
        <v>41.951219512195131</v>
      </c>
      <c r="J12" s="5">
        <v>0.254</v>
      </c>
      <c r="K12" s="5">
        <v>295.48</v>
      </c>
      <c r="L12" s="7">
        <v>82</v>
      </c>
      <c r="M12" s="8">
        <v>9.0614634146341455</v>
      </c>
      <c r="N12" s="8">
        <f t="shared" si="1"/>
        <v>60.349346341463409</v>
      </c>
    </row>
    <row r="13" spans="1:14" x14ac:dyDescent="0.2">
      <c r="A13" s="16" t="s">
        <v>211</v>
      </c>
      <c r="B13" s="3" t="s">
        <v>12</v>
      </c>
      <c r="C13" s="5" t="s">
        <v>13</v>
      </c>
      <c r="D13" s="5">
        <v>7.0000000000000001E-3</v>
      </c>
      <c r="E13" s="5">
        <v>0.378</v>
      </c>
      <c r="F13" s="5">
        <v>6.9000000000000006E-2</v>
      </c>
      <c r="G13" s="5">
        <v>5.5E-2</v>
      </c>
      <c r="H13" s="5">
        <v>0.45400000000000001</v>
      </c>
      <c r="I13" s="8">
        <f>+H13*10000/L13</f>
        <v>48.297872340425535</v>
      </c>
      <c r="J13" s="5">
        <v>0.41199999999999998</v>
      </c>
      <c r="K13" s="5">
        <v>332.74400000000003</v>
      </c>
      <c r="L13" s="7">
        <v>94</v>
      </c>
      <c r="M13" s="8">
        <v>10.432340425531915</v>
      </c>
      <c r="N13" s="8">
        <f t="shared" si="1"/>
        <v>69.479387234042562</v>
      </c>
    </row>
    <row r="14" spans="1:14" x14ac:dyDescent="0.2">
      <c r="A14" s="16" t="s">
        <v>212</v>
      </c>
      <c r="B14" s="3" t="s">
        <v>12</v>
      </c>
      <c r="C14" s="5" t="s">
        <v>13</v>
      </c>
      <c r="D14" s="5">
        <v>1.0999999999999999E-2</v>
      </c>
      <c r="E14" s="5">
        <v>0.42799999999999999</v>
      </c>
      <c r="F14" s="5">
        <v>7.2999999999999995E-2</v>
      </c>
      <c r="G14" s="5">
        <v>5.8999999999999997E-2</v>
      </c>
      <c r="H14" s="5">
        <v>0.51200000000000001</v>
      </c>
      <c r="I14" s="8">
        <f t="shared" si="0"/>
        <v>52.244897959183675</v>
      </c>
      <c r="J14" s="5">
        <v>0.441</v>
      </c>
      <c r="K14" s="5">
        <v>369.00900000000001</v>
      </c>
      <c r="L14" s="7">
        <v>98</v>
      </c>
      <c r="M14" s="8">
        <v>11.284897959183672</v>
      </c>
      <c r="N14" s="8">
        <f t="shared" si="1"/>
        <v>75.157420408163262</v>
      </c>
    </row>
    <row r="15" spans="1:14" x14ac:dyDescent="0.2">
      <c r="A15" s="16" t="s">
        <v>213</v>
      </c>
      <c r="B15" s="3" t="s">
        <v>12</v>
      </c>
      <c r="C15" s="5" t="s">
        <v>13</v>
      </c>
      <c r="D15" s="5">
        <v>6.0000000000000001E-3</v>
      </c>
      <c r="E15" s="5">
        <v>8.6999999999999994E-2</v>
      </c>
      <c r="F15" s="5">
        <v>3.2000000000000001E-2</v>
      </c>
      <c r="G15" s="5">
        <v>7.3999999999999996E-2</v>
      </c>
      <c r="H15" s="5">
        <v>0.125</v>
      </c>
      <c r="I15" s="8">
        <f t="shared" si="0"/>
        <v>11.682242990654206</v>
      </c>
      <c r="J15" s="5">
        <v>0.16600000000000001</v>
      </c>
      <c r="K15" s="5">
        <v>382.49900000000002</v>
      </c>
      <c r="L15" s="7">
        <v>107</v>
      </c>
      <c r="M15" s="8">
        <v>2.523364485981308</v>
      </c>
      <c r="N15" s="8">
        <f t="shared" si="1"/>
        <v>16.805607476635512</v>
      </c>
    </row>
    <row r="16" spans="1:14" x14ac:dyDescent="0.2">
      <c r="A16" s="16" t="s">
        <v>214</v>
      </c>
      <c r="B16" s="3" t="s">
        <v>12</v>
      </c>
      <c r="C16" s="5" t="s">
        <v>13</v>
      </c>
      <c r="D16" s="5">
        <v>1.0999999999999999E-2</v>
      </c>
      <c r="E16" s="5">
        <v>0.32100000000000001</v>
      </c>
      <c r="F16" s="5">
        <v>4.7E-2</v>
      </c>
      <c r="G16" s="5">
        <v>5.8999999999999997E-2</v>
      </c>
      <c r="H16" s="5">
        <v>0.379</v>
      </c>
      <c r="I16" s="8">
        <f t="shared" si="0"/>
        <v>38.393009450742554</v>
      </c>
      <c r="J16" s="5">
        <v>0.40600000000000003</v>
      </c>
      <c r="K16" s="5">
        <v>316.92200000000003</v>
      </c>
      <c r="L16" s="7">
        <v>98.71588745504549</v>
      </c>
      <c r="M16" s="8">
        <v>8.2928900413603905</v>
      </c>
      <c r="N16" s="8">
        <f t="shared" si="1"/>
        <v>55.230647675460204</v>
      </c>
    </row>
    <row r="17" spans="1:14" x14ac:dyDescent="0.2">
      <c r="A17" s="16" t="s">
        <v>215</v>
      </c>
      <c r="B17" s="3" t="s">
        <v>12</v>
      </c>
      <c r="C17" s="5" t="s">
        <v>13</v>
      </c>
      <c r="D17" s="5">
        <v>7.0000000000000001E-3</v>
      </c>
      <c r="E17" s="5">
        <v>0.42499999999999999</v>
      </c>
      <c r="F17" s="5">
        <v>7.1999999999999995E-2</v>
      </c>
      <c r="G17" s="5">
        <v>7.2999999999999995E-2</v>
      </c>
      <c r="H17" s="5">
        <v>0.504</v>
      </c>
      <c r="I17" s="8">
        <f t="shared" si="0"/>
        <v>45.405405405405403</v>
      </c>
      <c r="J17" s="5">
        <v>0.98499999999999999</v>
      </c>
      <c r="K17" s="5">
        <v>407.69400000000002</v>
      </c>
      <c r="L17" s="7">
        <v>111</v>
      </c>
      <c r="M17" s="8">
        <v>9.8075675675675669</v>
      </c>
      <c r="N17" s="8">
        <f t="shared" si="1"/>
        <v>65.318399999999997</v>
      </c>
    </row>
    <row r="18" spans="1:14" x14ac:dyDescent="0.2">
      <c r="A18" s="16" t="s">
        <v>216</v>
      </c>
      <c r="B18" s="3" t="s">
        <v>12</v>
      </c>
      <c r="C18" s="5" t="s">
        <v>13</v>
      </c>
      <c r="D18" s="5">
        <v>8.0000000000000002E-3</v>
      </c>
      <c r="E18" s="5">
        <v>0.35399999999999998</v>
      </c>
      <c r="F18" s="5">
        <v>5.6000000000000001E-2</v>
      </c>
      <c r="G18" s="5">
        <v>6.7000000000000004E-2</v>
      </c>
      <c r="H18" s="5">
        <v>0.41799999999999998</v>
      </c>
      <c r="I18" s="8">
        <f t="shared" si="0"/>
        <v>38</v>
      </c>
      <c r="J18" s="5">
        <v>0.68500000000000005</v>
      </c>
      <c r="K18" s="5">
        <v>378.69600000000003</v>
      </c>
      <c r="L18" s="7">
        <v>110</v>
      </c>
      <c r="M18" s="8">
        <v>8.2080000000000002</v>
      </c>
      <c r="N18" s="8">
        <f t="shared" si="1"/>
        <v>54.665280000000003</v>
      </c>
    </row>
    <row r="19" spans="1:14" x14ac:dyDescent="0.2">
      <c r="A19" s="16" t="s">
        <v>217</v>
      </c>
      <c r="B19" s="3" t="s">
        <v>12</v>
      </c>
      <c r="C19" s="5" t="s">
        <v>13</v>
      </c>
      <c r="D19" s="5">
        <v>5.0000000000000001E-3</v>
      </c>
      <c r="E19" s="5">
        <v>0.26900000000000002</v>
      </c>
      <c r="F19" s="5">
        <v>3.5999999999999997E-2</v>
      </c>
      <c r="G19" s="5">
        <v>5.8999999999999997E-2</v>
      </c>
      <c r="H19" s="5">
        <v>0.31</v>
      </c>
      <c r="I19" s="8">
        <f t="shared" si="0"/>
        <v>52.263713531635638</v>
      </c>
      <c r="J19" s="5">
        <v>0.94</v>
      </c>
      <c r="K19" s="5">
        <v>196.27699999999999</v>
      </c>
      <c r="L19" s="7">
        <v>59.314575840913896</v>
      </c>
      <c r="M19" s="8">
        <v>11.288962122833297</v>
      </c>
      <c r="N19" s="8">
        <f t="shared" si="1"/>
        <v>75.184487738069762</v>
      </c>
    </row>
    <row r="20" spans="1:14" x14ac:dyDescent="0.2">
      <c r="A20" s="16" t="s">
        <v>218</v>
      </c>
      <c r="B20" s="3" t="s">
        <v>12</v>
      </c>
      <c r="C20" s="5" t="s">
        <v>13</v>
      </c>
      <c r="D20" s="5">
        <v>7.0000000000000001E-3</v>
      </c>
      <c r="E20" s="5">
        <v>0.51200000000000001</v>
      </c>
      <c r="F20" s="5">
        <v>7.9000000000000001E-2</v>
      </c>
      <c r="G20" s="5">
        <v>0.08</v>
      </c>
      <c r="H20" s="5">
        <v>0.59799999999999998</v>
      </c>
      <c r="I20" s="8">
        <f t="shared" si="0"/>
        <v>50.252100840336134</v>
      </c>
      <c r="J20" s="5">
        <v>1.665</v>
      </c>
      <c r="K20" s="5">
        <v>425.221</v>
      </c>
      <c r="L20" s="7">
        <v>119</v>
      </c>
      <c r="M20" s="8">
        <v>10.854453781512603</v>
      </c>
      <c r="N20" s="8">
        <f t="shared" si="1"/>
        <v>72.290662184873938</v>
      </c>
    </row>
    <row r="21" spans="1:14" x14ac:dyDescent="0.2">
      <c r="A21" s="16" t="s">
        <v>219</v>
      </c>
      <c r="B21" s="3" t="s">
        <v>12</v>
      </c>
      <c r="C21" s="5" t="s">
        <v>13</v>
      </c>
      <c r="D21" s="5">
        <v>7.0000000000000001E-3</v>
      </c>
      <c r="E21" s="5">
        <v>0.251</v>
      </c>
      <c r="F21" s="5">
        <v>4.2999999999999997E-2</v>
      </c>
      <c r="G21" s="5">
        <v>7.0999999999999994E-2</v>
      </c>
      <c r="H21" s="5">
        <v>0.30099999999999999</v>
      </c>
      <c r="I21" s="8">
        <f>+H21*10000/L21</f>
        <v>36.265060240963855</v>
      </c>
      <c r="J21" s="5">
        <v>0.999</v>
      </c>
      <c r="K21" s="5">
        <v>296.71199999999999</v>
      </c>
      <c r="L21" s="7">
        <v>83</v>
      </c>
      <c r="M21" s="8">
        <v>7.8332530120481927</v>
      </c>
      <c r="N21" s="8">
        <f t="shared" si="1"/>
        <v>52.169465060240967</v>
      </c>
    </row>
    <row r="22" spans="1:14" x14ac:dyDescent="0.2">
      <c r="A22" s="16" t="s">
        <v>37</v>
      </c>
      <c r="B22" s="5" t="s">
        <v>15</v>
      </c>
      <c r="C22" s="5" t="s">
        <v>13</v>
      </c>
      <c r="D22" s="5">
        <v>8.0000000000000002E-3</v>
      </c>
      <c r="E22" s="5">
        <v>0.435</v>
      </c>
      <c r="F22" s="5">
        <v>5.8999999999999997E-2</v>
      </c>
      <c r="G22" s="5">
        <v>0.105</v>
      </c>
      <c r="H22" s="5">
        <v>0.502</v>
      </c>
      <c r="I22" s="8">
        <f t="shared" si="0"/>
        <v>45.636363636363633</v>
      </c>
      <c r="J22" s="5">
        <v>1.9379999999999999</v>
      </c>
      <c r="K22" s="5">
        <v>389.36099999999999</v>
      </c>
      <c r="L22" s="7">
        <v>110</v>
      </c>
      <c r="M22" s="8">
        <v>9.8574545454545444</v>
      </c>
      <c r="N22" s="8">
        <f t="shared" si="1"/>
        <v>65.650647272727269</v>
      </c>
    </row>
    <row r="23" spans="1:14" x14ac:dyDescent="0.2">
      <c r="A23" s="16" t="s">
        <v>220</v>
      </c>
      <c r="B23" s="3" t="s">
        <v>12</v>
      </c>
      <c r="C23" s="5" t="s">
        <v>13</v>
      </c>
      <c r="D23" s="5">
        <v>8.9999999999999993E-3</v>
      </c>
      <c r="E23" s="5">
        <v>0.40500000000000003</v>
      </c>
      <c r="F23" s="5">
        <v>0.06</v>
      </c>
      <c r="G23" s="5">
        <v>8.2000000000000003E-2</v>
      </c>
      <c r="H23" s="5">
        <v>0.47400000000000003</v>
      </c>
      <c r="I23" s="8">
        <f t="shared" si="0"/>
        <v>44.872858879908449</v>
      </c>
      <c r="J23" s="5">
        <v>1.893</v>
      </c>
      <c r="K23" s="5">
        <v>349.70299999999997</v>
      </c>
      <c r="L23" s="7">
        <v>105.63178095439571</v>
      </c>
      <c r="M23" s="8">
        <v>9.6925375180602256</v>
      </c>
      <c r="N23" s="8">
        <f t="shared" si="1"/>
        <v>64.552299870281104</v>
      </c>
    </row>
    <row r="24" spans="1:14" x14ac:dyDescent="0.2">
      <c r="A24" s="16" t="s">
        <v>221</v>
      </c>
      <c r="B24" s="3" t="s">
        <v>12</v>
      </c>
      <c r="C24" s="5" t="s">
        <v>13</v>
      </c>
      <c r="D24" s="5">
        <v>8.0000000000000002E-3</v>
      </c>
      <c r="E24" s="5">
        <v>0.42799999999999999</v>
      </c>
      <c r="F24" s="5">
        <v>5.7000000000000002E-2</v>
      </c>
      <c r="G24" s="5">
        <v>7.2999999999999995E-2</v>
      </c>
      <c r="H24" s="5">
        <v>0.49299999999999999</v>
      </c>
      <c r="I24" s="8">
        <f t="shared" si="0"/>
        <v>58.156424242424244</v>
      </c>
      <c r="J24" s="5">
        <v>1.9450000000000001</v>
      </c>
      <c r="K24" s="5">
        <v>280.62</v>
      </c>
      <c r="L24" s="7">
        <v>84.771374172685782</v>
      </c>
      <c r="M24" s="8">
        <v>12.561787636363638</v>
      </c>
      <c r="N24" s="8">
        <f t="shared" si="1"/>
        <v>83.661505658181838</v>
      </c>
    </row>
    <row r="25" spans="1:14" x14ac:dyDescent="0.2">
      <c r="A25" s="16" t="s">
        <v>222</v>
      </c>
      <c r="B25" s="3" t="s">
        <v>12</v>
      </c>
      <c r="C25" s="5" t="s">
        <v>13</v>
      </c>
      <c r="D25" s="5">
        <v>8.9999999999999993E-3</v>
      </c>
      <c r="E25" s="5">
        <v>0.40400000000000003</v>
      </c>
      <c r="F25" s="5">
        <v>5.2999999999999999E-2</v>
      </c>
      <c r="G25" s="5">
        <v>8.1000000000000003E-2</v>
      </c>
      <c r="H25" s="5">
        <v>0.46600000000000003</v>
      </c>
      <c r="I25" s="8">
        <f t="shared" si="0"/>
        <v>50.266250700882786</v>
      </c>
      <c r="J25" s="5">
        <v>2.258</v>
      </c>
      <c r="K25" s="5">
        <v>306.85300000000001</v>
      </c>
      <c r="L25" s="7">
        <v>92.706337453534402</v>
      </c>
      <c r="M25" s="8">
        <v>10.857510151390683</v>
      </c>
      <c r="N25" s="8">
        <f t="shared" si="1"/>
        <v>72.311017608261949</v>
      </c>
    </row>
    <row r="26" spans="1:14" x14ac:dyDescent="0.2">
      <c r="A26" s="16" t="s">
        <v>38</v>
      </c>
      <c r="B26" s="5" t="s">
        <v>15</v>
      </c>
      <c r="C26" s="5" t="s">
        <v>13</v>
      </c>
      <c r="D26" s="5">
        <v>8.0000000000000002E-3</v>
      </c>
      <c r="E26" s="5">
        <v>0.312</v>
      </c>
      <c r="F26" s="5">
        <v>6.8000000000000005E-2</v>
      </c>
      <c r="G26" s="5">
        <v>6.2E-2</v>
      </c>
      <c r="H26" s="5">
        <v>0.38800000000000001</v>
      </c>
      <c r="I26" s="8">
        <f t="shared" si="0"/>
        <v>38.799999999999997</v>
      </c>
      <c r="J26" s="5">
        <v>0.33</v>
      </c>
      <c r="K26" s="5">
        <v>350.14100000000002</v>
      </c>
      <c r="L26" s="7">
        <v>100</v>
      </c>
      <c r="M26" s="8">
        <v>8.3808000000000007</v>
      </c>
      <c r="N26" s="8">
        <f t="shared" si="1"/>
        <v>55.816128000000006</v>
      </c>
    </row>
    <row r="27" spans="1:14" x14ac:dyDescent="0.2">
      <c r="A27" s="16" t="s">
        <v>223</v>
      </c>
      <c r="B27" s="3" t="s">
        <v>12</v>
      </c>
      <c r="C27" s="5" t="s">
        <v>13</v>
      </c>
      <c r="D27" s="5">
        <v>5.0000000000000001E-3</v>
      </c>
      <c r="E27" s="5">
        <v>7.1999999999999995E-2</v>
      </c>
      <c r="F27" s="5">
        <v>3.3000000000000002E-2</v>
      </c>
      <c r="G27" s="5">
        <v>6.2E-2</v>
      </c>
      <c r="H27" s="5">
        <v>0.11</v>
      </c>
      <c r="I27" s="8">
        <f t="shared" si="0"/>
        <v>11.458333333333334</v>
      </c>
      <c r="J27" s="5">
        <v>6.6000000000000003E-2</v>
      </c>
      <c r="K27" s="5">
        <v>319.548</v>
      </c>
      <c r="L27" s="7">
        <v>96</v>
      </c>
      <c r="M27" s="8">
        <v>2.4749999999999996</v>
      </c>
      <c r="N27" s="8">
        <f t="shared" si="1"/>
        <v>16.483499999999999</v>
      </c>
    </row>
    <row r="28" spans="1:14" x14ac:dyDescent="0.2">
      <c r="A28" s="16" t="s">
        <v>224</v>
      </c>
      <c r="B28" s="3" t="s">
        <v>12</v>
      </c>
      <c r="C28" s="5" t="s">
        <v>13</v>
      </c>
      <c r="D28" s="5">
        <v>7.0000000000000001E-3</v>
      </c>
      <c r="E28" s="5">
        <v>0.502</v>
      </c>
      <c r="F28" s="5">
        <v>8.7999999999999995E-2</v>
      </c>
      <c r="G28" s="5">
        <v>5.3999999999999999E-2</v>
      </c>
      <c r="H28" s="5">
        <v>0.59699999999999998</v>
      </c>
      <c r="I28" s="8">
        <f t="shared" si="0"/>
        <v>58.234845157201185</v>
      </c>
      <c r="J28" s="5">
        <v>0.63100000000000001</v>
      </c>
      <c r="K28" s="5">
        <v>339.38</v>
      </c>
      <c r="L28" s="7">
        <v>102.51594185378826</v>
      </c>
      <c r="M28" s="8">
        <v>12.578726553955457</v>
      </c>
      <c r="N28" s="8">
        <f t="shared" si="1"/>
        <v>83.774318849343345</v>
      </c>
    </row>
    <row r="29" spans="1:14" x14ac:dyDescent="0.2">
      <c r="A29" s="16" t="s">
        <v>225</v>
      </c>
      <c r="B29" s="3" t="s">
        <v>12</v>
      </c>
      <c r="C29" s="5" t="s">
        <v>13</v>
      </c>
      <c r="D29" s="5">
        <v>6.0000000000000001E-3</v>
      </c>
      <c r="E29" s="5">
        <v>0.436</v>
      </c>
      <c r="F29" s="5">
        <v>8.4000000000000005E-2</v>
      </c>
      <c r="G29" s="5">
        <v>6.4000000000000001E-2</v>
      </c>
      <c r="H29" s="5">
        <v>0.52600000000000002</v>
      </c>
      <c r="I29" s="8">
        <f t="shared" si="0"/>
        <v>46.964285714285715</v>
      </c>
      <c r="J29" s="5">
        <v>0.504</v>
      </c>
      <c r="K29" s="5">
        <v>354.93400000000003</v>
      </c>
      <c r="L29" s="7">
        <v>112</v>
      </c>
      <c r="M29" s="8">
        <v>10.144285714285713</v>
      </c>
      <c r="N29" s="8">
        <f t="shared" si="1"/>
        <v>67.560942857142848</v>
      </c>
    </row>
    <row r="30" spans="1:14" x14ac:dyDescent="0.2">
      <c r="A30" s="16" t="s">
        <v>226</v>
      </c>
      <c r="B30" s="3" t="s">
        <v>12</v>
      </c>
      <c r="C30" s="5" t="s">
        <v>13</v>
      </c>
      <c r="D30" s="5">
        <v>8.0000000000000002E-3</v>
      </c>
      <c r="E30" s="5">
        <v>0.38100000000000001</v>
      </c>
      <c r="F30" s="5">
        <v>7.4999999999999997E-2</v>
      </c>
      <c r="G30" s="5">
        <v>8.1000000000000003E-2</v>
      </c>
      <c r="H30" s="5">
        <v>0.46400000000000002</v>
      </c>
      <c r="I30" s="8">
        <f t="shared" si="0"/>
        <v>42.962962962962962</v>
      </c>
      <c r="J30" s="5">
        <v>0.79600000000000004</v>
      </c>
      <c r="K30" s="5">
        <v>353.267</v>
      </c>
      <c r="L30" s="7">
        <v>108</v>
      </c>
      <c r="M30" s="8">
        <v>9.2800000000000011</v>
      </c>
      <c r="N30" s="8">
        <f t="shared" si="1"/>
        <v>61.804800000000007</v>
      </c>
    </row>
    <row r="31" spans="1:14" x14ac:dyDescent="0.2">
      <c r="A31" s="16" t="s">
        <v>227</v>
      </c>
      <c r="B31" s="3" t="s">
        <v>12</v>
      </c>
      <c r="C31" s="5" t="s">
        <v>13</v>
      </c>
      <c r="D31" s="5">
        <v>7.0000000000000001E-3</v>
      </c>
      <c r="E31" s="5">
        <v>0.309</v>
      </c>
      <c r="F31" s="5">
        <v>6.2E-2</v>
      </c>
      <c r="G31" s="5">
        <v>7.0000000000000007E-2</v>
      </c>
      <c r="H31" s="5">
        <v>0.378</v>
      </c>
      <c r="I31" s="8">
        <f t="shared" si="0"/>
        <v>34.363636363636367</v>
      </c>
      <c r="J31" s="5">
        <v>0.54500000000000004</v>
      </c>
      <c r="K31" s="5">
        <v>368.20600000000002</v>
      </c>
      <c r="L31" s="7">
        <v>110</v>
      </c>
      <c r="M31" s="8">
        <v>7.4225454545454532</v>
      </c>
      <c r="N31" s="8">
        <f t="shared" si="1"/>
        <v>49.434152727272718</v>
      </c>
    </row>
    <row r="32" spans="1:14" x14ac:dyDescent="0.2">
      <c r="A32" s="16" t="s">
        <v>228</v>
      </c>
      <c r="B32" s="3" t="s">
        <v>12</v>
      </c>
      <c r="C32" s="5" t="s">
        <v>13</v>
      </c>
      <c r="D32" s="5">
        <v>7.0000000000000001E-3</v>
      </c>
      <c r="E32" s="5">
        <v>0.52200000000000002</v>
      </c>
      <c r="F32" s="5">
        <v>5.7000000000000002E-2</v>
      </c>
      <c r="G32" s="5">
        <v>0.13900000000000001</v>
      </c>
      <c r="H32" s="5">
        <v>0.58600000000000008</v>
      </c>
      <c r="I32" s="8">
        <f t="shared" si="0"/>
        <v>53.27272727272728</v>
      </c>
      <c r="J32" s="5">
        <v>1.399</v>
      </c>
      <c r="K32" s="5">
        <v>348.80399999999997</v>
      </c>
      <c r="L32" s="7">
        <v>110</v>
      </c>
      <c r="M32" s="8">
        <v>11.506909090909092</v>
      </c>
      <c r="N32" s="8">
        <f t="shared" si="1"/>
        <v>76.636014545454557</v>
      </c>
    </row>
    <row r="33" spans="1:14" x14ac:dyDescent="0.2">
      <c r="A33" s="16" t="s">
        <v>229</v>
      </c>
      <c r="B33" s="3" t="s">
        <v>12</v>
      </c>
      <c r="C33" s="5" t="s">
        <v>13</v>
      </c>
      <c r="D33" s="5">
        <v>6.0000000000000001E-3</v>
      </c>
      <c r="E33" s="5">
        <v>0.55800000000000005</v>
      </c>
      <c r="F33" s="5">
        <v>7.1999999999999995E-2</v>
      </c>
      <c r="G33" s="5">
        <v>0.13600000000000001</v>
      </c>
      <c r="H33" s="5">
        <v>0.63600000000000001</v>
      </c>
      <c r="I33" s="8">
        <f t="shared" si="0"/>
        <v>56.785714285714285</v>
      </c>
      <c r="J33" s="5">
        <v>1.5389999999999999</v>
      </c>
      <c r="K33" s="5">
        <v>288.04399999999998</v>
      </c>
      <c r="L33" s="7">
        <v>112</v>
      </c>
      <c r="M33" s="8">
        <v>12.265714285714285</v>
      </c>
      <c r="N33" s="8">
        <f t="shared" si="1"/>
        <v>81.689657142857143</v>
      </c>
    </row>
    <row r="34" spans="1:14" x14ac:dyDescent="0.2">
      <c r="I34" s="8"/>
    </row>
    <row r="35" spans="1:14" x14ac:dyDescent="0.2">
      <c r="I35" s="8"/>
    </row>
    <row r="36" spans="1:14" x14ac:dyDescent="0.2">
      <c r="I36" s="8"/>
    </row>
    <row r="37" spans="1:14" x14ac:dyDescent="0.2">
      <c r="I37" s="8"/>
    </row>
    <row r="38" spans="1:14" x14ac:dyDescent="0.2">
      <c r="I38" s="8"/>
    </row>
    <row r="41" spans="1:14" x14ac:dyDescent="0.2">
      <c r="I41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0.5" customWidth="1"/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16" t="s">
        <v>177</v>
      </c>
      <c r="B4" s="3" t="s">
        <v>12</v>
      </c>
      <c r="C4" s="5" t="s">
        <v>13</v>
      </c>
      <c r="D4">
        <v>8.9999999999999993E-3</v>
      </c>
      <c r="E4">
        <v>0.14599999999999999</v>
      </c>
      <c r="F4">
        <v>6.2E-2</v>
      </c>
      <c r="G4">
        <v>8.5999999999999993E-2</v>
      </c>
      <c r="H4" s="5">
        <v>0.217</v>
      </c>
      <c r="I4" s="8">
        <f>+H4*10000/L4</f>
        <v>12.4</v>
      </c>
      <c r="J4">
        <v>0.19500000000000001</v>
      </c>
      <c r="K4">
        <v>516.25099999999998</v>
      </c>
      <c r="L4" s="5">
        <v>175</v>
      </c>
      <c r="M4" s="8">
        <v>2.6783999999999999</v>
      </c>
      <c r="N4" s="8">
        <f>+M4*6.66</f>
        <v>17.838144</v>
      </c>
    </row>
    <row r="5" spans="1:14" x14ac:dyDescent="0.2">
      <c r="A5" s="16" t="s">
        <v>178</v>
      </c>
      <c r="B5" s="3" t="s">
        <v>12</v>
      </c>
      <c r="C5" s="5" t="s">
        <v>13</v>
      </c>
      <c r="D5">
        <v>1.7999999999999999E-2</v>
      </c>
      <c r="E5">
        <v>0.245</v>
      </c>
      <c r="F5">
        <v>7.1999999999999995E-2</v>
      </c>
      <c r="G5">
        <v>8.5999999999999993E-2</v>
      </c>
      <c r="H5" s="5">
        <v>0.33500000000000002</v>
      </c>
      <c r="I5" s="8">
        <f t="shared" ref="I5:I32" si="0">+H5*10000/L5</f>
        <v>21.612903225806452</v>
      </c>
      <c r="J5">
        <v>0.28399999999999997</v>
      </c>
      <c r="K5">
        <v>518.00099999999998</v>
      </c>
      <c r="L5" s="5">
        <v>155</v>
      </c>
      <c r="M5" s="8">
        <v>4.6683870967741949</v>
      </c>
      <c r="N5" s="8">
        <f t="shared" ref="N5:N32" si="1">+M5*6.66</f>
        <v>31.091458064516139</v>
      </c>
    </row>
    <row r="6" spans="1:14" x14ac:dyDescent="0.2">
      <c r="A6" s="16" t="s">
        <v>179</v>
      </c>
      <c r="B6" s="3" t="s">
        <v>12</v>
      </c>
      <c r="C6" s="5" t="s">
        <v>13</v>
      </c>
      <c r="D6">
        <v>1.0999999999999999E-2</v>
      </c>
      <c r="E6">
        <v>0.15</v>
      </c>
      <c r="F6">
        <v>6.9000000000000006E-2</v>
      </c>
      <c r="G6">
        <v>8.6999999999999994E-2</v>
      </c>
      <c r="H6" s="5">
        <v>0.23</v>
      </c>
      <c r="I6" s="8">
        <f t="shared" si="0"/>
        <v>13.939393939393939</v>
      </c>
      <c r="J6">
        <v>0.17100000000000001</v>
      </c>
      <c r="K6">
        <v>581.85199999999998</v>
      </c>
      <c r="L6" s="5">
        <v>165</v>
      </c>
      <c r="M6" s="8">
        <v>3.0109090909090912</v>
      </c>
      <c r="N6" s="8">
        <f t="shared" si="1"/>
        <v>20.052654545454548</v>
      </c>
    </row>
    <row r="7" spans="1:14" x14ac:dyDescent="0.2">
      <c r="A7" s="16" t="s">
        <v>180</v>
      </c>
      <c r="B7" s="3" t="s">
        <v>12</v>
      </c>
      <c r="C7" s="5" t="s">
        <v>13</v>
      </c>
      <c r="D7">
        <v>8.9999999999999993E-3</v>
      </c>
      <c r="E7">
        <v>0.127</v>
      </c>
      <c r="F7">
        <v>6.4000000000000001E-2</v>
      </c>
      <c r="G7">
        <v>8.8999999999999996E-2</v>
      </c>
      <c r="H7" s="5">
        <v>0.2</v>
      </c>
      <c r="I7" s="8">
        <f t="shared" si="0"/>
        <v>11.299435028248588</v>
      </c>
      <c r="J7">
        <v>0.14499999999999999</v>
      </c>
      <c r="K7">
        <v>621.51800000000003</v>
      </c>
      <c r="L7" s="5">
        <v>177</v>
      </c>
      <c r="M7" s="8">
        <v>2.4406779661016951</v>
      </c>
      <c r="N7" s="8">
        <f t="shared" si="1"/>
        <v>16.254915254237289</v>
      </c>
    </row>
    <row r="8" spans="1:14" x14ac:dyDescent="0.2">
      <c r="A8" s="16" t="s">
        <v>181</v>
      </c>
      <c r="B8" s="3" t="s">
        <v>12</v>
      </c>
      <c r="C8" s="5" t="s">
        <v>13</v>
      </c>
      <c r="D8">
        <v>0.01</v>
      </c>
      <c r="E8">
        <v>0.113</v>
      </c>
      <c r="F8">
        <v>0.06</v>
      </c>
      <c r="G8">
        <v>8.6999999999999994E-2</v>
      </c>
      <c r="H8" s="5">
        <v>0.183</v>
      </c>
      <c r="I8" s="8">
        <f t="shared" si="0"/>
        <v>11.4375</v>
      </c>
      <c r="J8">
        <v>0.113</v>
      </c>
      <c r="K8">
        <v>543.94399999999996</v>
      </c>
      <c r="L8" s="5">
        <v>160</v>
      </c>
      <c r="M8" s="8">
        <v>2.4704999999999995</v>
      </c>
      <c r="N8" s="8">
        <f t="shared" si="1"/>
        <v>16.453529999999997</v>
      </c>
    </row>
    <row r="9" spans="1:14" x14ac:dyDescent="0.2">
      <c r="A9" s="16" t="s">
        <v>182</v>
      </c>
      <c r="B9" s="3" t="s">
        <v>12</v>
      </c>
      <c r="C9" s="5" t="s">
        <v>13</v>
      </c>
      <c r="D9">
        <v>1.0999999999999999E-2</v>
      </c>
      <c r="E9">
        <v>0.14599999999999999</v>
      </c>
      <c r="F9">
        <v>5.7000000000000002E-2</v>
      </c>
      <c r="G9">
        <v>0.08</v>
      </c>
      <c r="H9" s="5">
        <v>0.214</v>
      </c>
      <c r="I9" s="8">
        <f t="shared" si="0"/>
        <v>15.177304964539006</v>
      </c>
      <c r="J9">
        <v>0.155</v>
      </c>
      <c r="K9">
        <v>472.31400000000002</v>
      </c>
      <c r="L9" s="5">
        <v>141</v>
      </c>
      <c r="M9" s="8">
        <v>3.2782978723404255</v>
      </c>
      <c r="N9" s="8">
        <f t="shared" si="1"/>
        <v>21.833463829787235</v>
      </c>
    </row>
    <row r="10" spans="1:14" x14ac:dyDescent="0.2">
      <c r="A10" s="16" t="s">
        <v>183</v>
      </c>
      <c r="B10" s="3" t="s">
        <v>12</v>
      </c>
      <c r="C10" s="5" t="s">
        <v>13</v>
      </c>
      <c r="D10">
        <v>0.01</v>
      </c>
      <c r="E10">
        <v>0.14699999999999999</v>
      </c>
      <c r="F10">
        <v>6.5000000000000002E-2</v>
      </c>
      <c r="G10">
        <v>8.5999999999999993E-2</v>
      </c>
      <c r="H10" s="5">
        <v>0.222</v>
      </c>
      <c r="I10" s="8">
        <f t="shared" si="0"/>
        <v>13.454545454545455</v>
      </c>
      <c r="J10">
        <v>0.183</v>
      </c>
      <c r="K10">
        <v>591.95299999999997</v>
      </c>
      <c r="L10" s="5">
        <v>165</v>
      </c>
      <c r="M10" s="8">
        <v>2.906181818181818</v>
      </c>
      <c r="N10" s="8">
        <f t="shared" si="1"/>
        <v>19.355170909090909</v>
      </c>
    </row>
    <row r="11" spans="1:14" x14ac:dyDescent="0.2">
      <c r="A11" s="16" t="s">
        <v>184</v>
      </c>
      <c r="B11" s="3" t="s">
        <v>12</v>
      </c>
      <c r="C11" s="5" t="s">
        <v>13</v>
      </c>
      <c r="D11">
        <v>8.9999999999999993E-3</v>
      </c>
      <c r="E11">
        <v>0.14799999999999999</v>
      </c>
      <c r="F11">
        <v>6.6000000000000003E-2</v>
      </c>
      <c r="G11">
        <v>8.8999999999999996E-2</v>
      </c>
      <c r="H11" s="5">
        <v>0.223</v>
      </c>
      <c r="I11" s="8">
        <f t="shared" si="0"/>
        <v>13.433734939759036</v>
      </c>
      <c r="J11">
        <v>0.17799999999999999</v>
      </c>
      <c r="K11">
        <v>568.16099999999994</v>
      </c>
      <c r="L11" s="5">
        <v>166</v>
      </c>
      <c r="M11" s="8">
        <v>2.9016867469879517</v>
      </c>
      <c r="N11" s="8">
        <f t="shared" si="1"/>
        <v>19.325233734939758</v>
      </c>
    </row>
    <row r="12" spans="1:14" x14ac:dyDescent="0.2">
      <c r="A12" s="16" t="s">
        <v>185</v>
      </c>
      <c r="B12" s="3" t="s">
        <v>12</v>
      </c>
      <c r="C12" s="5" t="s">
        <v>13</v>
      </c>
      <c r="D12">
        <v>8.0000000000000002E-3</v>
      </c>
      <c r="E12">
        <v>0.11</v>
      </c>
      <c r="F12">
        <v>5.7000000000000002E-2</v>
      </c>
      <c r="G12">
        <v>8.1000000000000003E-2</v>
      </c>
      <c r="H12" s="5">
        <v>0.17499999999999999</v>
      </c>
      <c r="I12" s="8">
        <f t="shared" si="0"/>
        <v>12.773722627737227</v>
      </c>
      <c r="J12">
        <v>0.114</v>
      </c>
      <c r="K12">
        <v>480.88400000000001</v>
      </c>
      <c r="L12" s="5">
        <v>137</v>
      </c>
      <c r="M12" s="8">
        <v>2.7591240875912399</v>
      </c>
      <c r="N12" s="8">
        <f t="shared" si="1"/>
        <v>18.375766423357657</v>
      </c>
    </row>
    <row r="13" spans="1:14" x14ac:dyDescent="0.2">
      <c r="A13" s="16" t="s">
        <v>186</v>
      </c>
      <c r="B13" s="3" t="s">
        <v>12</v>
      </c>
      <c r="C13" s="5" t="s">
        <v>13</v>
      </c>
      <c r="D13">
        <v>0.01</v>
      </c>
      <c r="E13">
        <v>0.155</v>
      </c>
      <c r="F13">
        <v>7.0000000000000007E-2</v>
      </c>
      <c r="G13">
        <v>9.9000000000000005E-2</v>
      </c>
      <c r="H13" s="5">
        <v>0.23500000000000001</v>
      </c>
      <c r="I13" s="8">
        <f>+H13*10000/L13</f>
        <v>14.417177914110429</v>
      </c>
      <c r="J13">
        <v>0.25800000000000001</v>
      </c>
      <c r="K13">
        <v>579.23900000000003</v>
      </c>
      <c r="L13" s="5">
        <v>163</v>
      </c>
      <c r="M13" s="8">
        <v>3.114110429447853</v>
      </c>
      <c r="N13" s="8">
        <f t="shared" si="1"/>
        <v>20.7399754601227</v>
      </c>
    </row>
    <row r="14" spans="1:14" x14ac:dyDescent="0.2">
      <c r="A14" s="16" t="s">
        <v>187</v>
      </c>
      <c r="B14" s="3" t="s">
        <v>12</v>
      </c>
      <c r="C14" s="5" t="s">
        <v>13</v>
      </c>
      <c r="D14">
        <v>0.01</v>
      </c>
      <c r="E14">
        <v>0.13500000000000001</v>
      </c>
      <c r="F14">
        <v>5.8000000000000003E-2</v>
      </c>
      <c r="G14">
        <v>8.8999999999999996E-2</v>
      </c>
      <c r="H14" s="5">
        <v>0.20300000000000001</v>
      </c>
      <c r="I14" s="8">
        <f t="shared" si="0"/>
        <v>14.817518248175183</v>
      </c>
      <c r="J14">
        <v>0.16600000000000001</v>
      </c>
      <c r="K14">
        <v>487.404</v>
      </c>
      <c r="L14" s="5">
        <v>137</v>
      </c>
      <c r="M14" s="8">
        <v>3.2005839416058395</v>
      </c>
      <c r="N14" s="8">
        <f t="shared" si="1"/>
        <v>21.315889051094892</v>
      </c>
    </row>
    <row r="15" spans="1:14" x14ac:dyDescent="0.2">
      <c r="A15" s="16" t="s">
        <v>188</v>
      </c>
      <c r="B15" s="3" t="s">
        <v>12</v>
      </c>
      <c r="C15" s="5" t="s">
        <v>13</v>
      </c>
      <c r="D15">
        <v>8.9999999999999993E-3</v>
      </c>
      <c r="E15">
        <v>0.109</v>
      </c>
      <c r="F15">
        <v>5.5E-2</v>
      </c>
      <c r="G15">
        <v>8.5999999999999993E-2</v>
      </c>
      <c r="H15" s="5">
        <v>0.17299999999999999</v>
      </c>
      <c r="I15" s="8">
        <f t="shared" si="0"/>
        <v>11.307189542483659</v>
      </c>
      <c r="J15">
        <v>9.8000000000000004E-2</v>
      </c>
      <c r="K15">
        <v>545.92100000000005</v>
      </c>
      <c r="L15" s="5">
        <v>153</v>
      </c>
      <c r="M15" s="8">
        <v>2.4423529411764697</v>
      </c>
      <c r="N15" s="8">
        <f t="shared" si="1"/>
        <v>16.266070588235287</v>
      </c>
    </row>
    <row r="16" spans="1:14" x14ac:dyDescent="0.2">
      <c r="A16" s="16" t="s">
        <v>189</v>
      </c>
      <c r="B16" s="3" t="s">
        <v>12</v>
      </c>
      <c r="C16" s="5" t="s">
        <v>13</v>
      </c>
      <c r="D16">
        <v>1.2999999999999999E-2</v>
      </c>
      <c r="E16">
        <v>0.184</v>
      </c>
      <c r="F16">
        <v>6.7000000000000004E-2</v>
      </c>
      <c r="G16">
        <v>9.0999999999999998E-2</v>
      </c>
      <c r="H16" s="5">
        <v>0.26400000000000001</v>
      </c>
      <c r="I16" s="8">
        <f t="shared" si="0"/>
        <v>16.708860759493671</v>
      </c>
      <c r="J16">
        <v>0.20100000000000001</v>
      </c>
      <c r="K16">
        <v>570.69600000000003</v>
      </c>
      <c r="L16" s="5">
        <v>158</v>
      </c>
      <c r="M16" s="8">
        <v>3.6091139240506322</v>
      </c>
      <c r="N16" s="8">
        <f t="shared" si="1"/>
        <v>24.036698734177211</v>
      </c>
    </row>
    <row r="17" spans="1:14" x14ac:dyDescent="0.2">
      <c r="A17" s="16" t="s">
        <v>190</v>
      </c>
      <c r="B17" s="3" t="s">
        <v>12</v>
      </c>
      <c r="C17" s="5" t="s">
        <v>13</v>
      </c>
      <c r="D17">
        <v>1.4999999999999999E-2</v>
      </c>
      <c r="E17">
        <v>0.214</v>
      </c>
      <c r="F17">
        <v>7.4999999999999997E-2</v>
      </c>
      <c r="G17">
        <v>9.5000000000000001E-2</v>
      </c>
      <c r="H17" s="5">
        <v>0.30399999999999999</v>
      </c>
      <c r="I17" s="8">
        <f t="shared" si="0"/>
        <v>17.674418604651162</v>
      </c>
      <c r="J17">
        <v>0.26500000000000001</v>
      </c>
      <c r="K17">
        <v>617.322</v>
      </c>
      <c r="L17" s="5">
        <v>172</v>
      </c>
      <c r="M17" s="8">
        <v>3.8176744186046512</v>
      </c>
      <c r="N17" s="8">
        <f t="shared" si="1"/>
        <v>25.425711627906978</v>
      </c>
    </row>
    <row r="18" spans="1:14" x14ac:dyDescent="0.2">
      <c r="A18" s="16" t="s">
        <v>191</v>
      </c>
      <c r="B18" s="3" t="s">
        <v>12</v>
      </c>
      <c r="C18" s="5" t="s">
        <v>13</v>
      </c>
      <c r="D18">
        <v>8.9999999999999993E-3</v>
      </c>
      <c r="E18">
        <v>0.13500000000000001</v>
      </c>
      <c r="F18">
        <v>5.7000000000000002E-2</v>
      </c>
      <c r="G18">
        <v>0.08</v>
      </c>
      <c r="H18" s="5">
        <v>0.20100000000000001</v>
      </c>
      <c r="I18" s="8">
        <f t="shared" si="0"/>
        <v>13.581081081081082</v>
      </c>
      <c r="J18">
        <v>0.151</v>
      </c>
      <c r="K18">
        <v>524.16999999999996</v>
      </c>
      <c r="L18" s="5">
        <v>148</v>
      </c>
      <c r="M18" s="8">
        <v>2.9335135135135131</v>
      </c>
      <c r="N18" s="8">
        <f t="shared" si="1"/>
        <v>19.537199999999999</v>
      </c>
    </row>
    <row r="19" spans="1:14" x14ac:dyDescent="0.2">
      <c r="A19" s="16" t="s">
        <v>192</v>
      </c>
      <c r="B19" s="3" t="s">
        <v>12</v>
      </c>
      <c r="C19" s="5" t="s">
        <v>13</v>
      </c>
      <c r="D19">
        <v>6.0000000000000001E-3</v>
      </c>
      <c r="E19">
        <v>0.1</v>
      </c>
      <c r="F19">
        <v>5.3999999999999999E-2</v>
      </c>
      <c r="G19">
        <v>7.8E-2</v>
      </c>
      <c r="H19" s="5">
        <v>0.16</v>
      </c>
      <c r="I19" s="8">
        <f t="shared" si="0"/>
        <v>11.267605633802816</v>
      </c>
      <c r="J19">
        <v>0.09</v>
      </c>
      <c r="K19">
        <v>530.346</v>
      </c>
      <c r="L19" s="5">
        <v>142</v>
      </c>
      <c r="M19" s="8">
        <v>2.4338028169014079</v>
      </c>
      <c r="N19" s="8">
        <f t="shared" si="1"/>
        <v>16.209126760563375</v>
      </c>
    </row>
    <row r="20" spans="1:14" x14ac:dyDescent="0.2">
      <c r="A20" s="16" t="s">
        <v>193</v>
      </c>
      <c r="B20" s="3" t="s">
        <v>12</v>
      </c>
      <c r="C20" s="5" t="s">
        <v>13</v>
      </c>
      <c r="D20">
        <v>8.0000000000000002E-3</v>
      </c>
      <c r="E20">
        <v>0.14099999999999999</v>
      </c>
      <c r="F20">
        <v>6.4000000000000001E-2</v>
      </c>
      <c r="G20">
        <v>9.1999999999999998E-2</v>
      </c>
      <c r="H20" s="5">
        <v>0.21299999999999999</v>
      </c>
      <c r="I20" s="8">
        <f t="shared" si="0"/>
        <v>12.529411764705882</v>
      </c>
      <c r="J20">
        <v>0.17599999999999999</v>
      </c>
      <c r="K20">
        <v>609.05499999999995</v>
      </c>
      <c r="L20" s="5">
        <v>170</v>
      </c>
      <c r="M20" s="8">
        <v>2.7063529411764704</v>
      </c>
      <c r="N20" s="8">
        <f t="shared" si="1"/>
        <v>18.024310588235295</v>
      </c>
    </row>
    <row r="21" spans="1:14" x14ac:dyDescent="0.2">
      <c r="A21" s="16" t="s">
        <v>194</v>
      </c>
      <c r="B21" s="3" t="s">
        <v>12</v>
      </c>
      <c r="C21" s="5" t="s">
        <v>13</v>
      </c>
      <c r="D21">
        <v>8.0000000000000002E-3</v>
      </c>
      <c r="E21">
        <v>0.13200000000000001</v>
      </c>
      <c r="F21">
        <v>6.2E-2</v>
      </c>
      <c r="G21">
        <v>8.4000000000000005E-2</v>
      </c>
      <c r="H21" s="5">
        <v>0.20200000000000001</v>
      </c>
      <c r="I21" s="8">
        <f>+H21*10000/L21</f>
        <v>12.095808383233534</v>
      </c>
      <c r="J21">
        <v>0.14399999999999999</v>
      </c>
      <c r="K21">
        <v>582.447</v>
      </c>
      <c r="L21" s="5">
        <v>167</v>
      </c>
      <c r="M21" s="8">
        <v>2.6126946107784432</v>
      </c>
      <c r="N21" s="8">
        <f t="shared" si="1"/>
        <v>17.400546107784432</v>
      </c>
    </row>
    <row r="22" spans="1:14" x14ac:dyDescent="0.2">
      <c r="A22" s="16" t="s">
        <v>39</v>
      </c>
      <c r="B22" s="5" t="s">
        <v>15</v>
      </c>
      <c r="C22" s="5" t="s">
        <v>13</v>
      </c>
      <c r="D22">
        <v>0.01</v>
      </c>
      <c r="E22">
        <v>0.14000000000000001</v>
      </c>
      <c r="F22">
        <v>7.0000000000000007E-2</v>
      </c>
      <c r="G22">
        <v>9.6000000000000002E-2</v>
      </c>
      <c r="H22" s="5">
        <v>0.22000000000000003</v>
      </c>
      <c r="I22" s="8">
        <f t="shared" si="0"/>
        <v>12.500000000000002</v>
      </c>
      <c r="J22">
        <v>0.192</v>
      </c>
      <c r="K22">
        <v>636.83299999999997</v>
      </c>
      <c r="L22" s="5">
        <v>176</v>
      </c>
      <c r="M22" s="8">
        <v>2.7</v>
      </c>
      <c r="N22" s="8">
        <f t="shared" si="1"/>
        <v>17.982000000000003</v>
      </c>
    </row>
    <row r="23" spans="1:14" x14ac:dyDescent="0.2">
      <c r="A23" s="16" t="s">
        <v>40</v>
      </c>
      <c r="B23" s="5" t="s">
        <v>15</v>
      </c>
      <c r="C23" s="5" t="s">
        <v>13</v>
      </c>
      <c r="D23">
        <v>8.0000000000000002E-3</v>
      </c>
      <c r="E23">
        <v>0.105</v>
      </c>
      <c r="F23">
        <v>5.6000000000000001E-2</v>
      </c>
      <c r="G23">
        <v>8.3000000000000004E-2</v>
      </c>
      <c r="H23" s="5">
        <v>0.16899999999999998</v>
      </c>
      <c r="I23" s="8">
        <f t="shared" si="0"/>
        <v>10.833333333333332</v>
      </c>
      <c r="J23">
        <v>0.125</v>
      </c>
      <c r="K23">
        <v>579.53700000000003</v>
      </c>
      <c r="L23" s="5">
        <v>156</v>
      </c>
      <c r="M23" s="8">
        <v>2.3399999999999994</v>
      </c>
      <c r="N23" s="8">
        <f t="shared" si="1"/>
        <v>15.584399999999997</v>
      </c>
    </row>
    <row r="24" spans="1:14" x14ac:dyDescent="0.2">
      <c r="A24" s="16" t="s">
        <v>195</v>
      </c>
      <c r="B24" s="3" t="s">
        <v>12</v>
      </c>
      <c r="C24" s="5" t="s">
        <v>13</v>
      </c>
      <c r="D24">
        <v>0.01</v>
      </c>
      <c r="E24">
        <v>0.13600000000000001</v>
      </c>
      <c r="F24">
        <v>6.8000000000000005E-2</v>
      </c>
      <c r="G24">
        <v>0.09</v>
      </c>
      <c r="H24" s="5">
        <v>0.21400000000000002</v>
      </c>
      <c r="I24" s="8">
        <f t="shared" si="0"/>
        <v>12.090395480225991</v>
      </c>
      <c r="J24">
        <v>0.182</v>
      </c>
      <c r="K24">
        <v>635.98</v>
      </c>
      <c r="L24" s="5">
        <v>177</v>
      </c>
      <c r="M24" s="8">
        <v>2.6115254237288137</v>
      </c>
      <c r="N24" s="8">
        <f t="shared" si="1"/>
        <v>17.3927593220339</v>
      </c>
    </row>
    <row r="25" spans="1:14" x14ac:dyDescent="0.2">
      <c r="A25" s="16" t="s">
        <v>196</v>
      </c>
      <c r="B25" s="3" t="s">
        <v>12</v>
      </c>
      <c r="C25" s="5" t="s">
        <v>13</v>
      </c>
      <c r="D25">
        <v>1.0999999999999999E-2</v>
      </c>
      <c r="E25">
        <v>0.13700000000000001</v>
      </c>
      <c r="F25">
        <v>6.5000000000000002E-2</v>
      </c>
      <c r="G25">
        <v>8.5999999999999993E-2</v>
      </c>
      <c r="H25" s="5">
        <v>0.21300000000000002</v>
      </c>
      <c r="I25" s="8">
        <f t="shared" si="0"/>
        <v>12.831325301204819</v>
      </c>
      <c r="J25">
        <v>0.159</v>
      </c>
      <c r="K25">
        <v>581.58299999999997</v>
      </c>
      <c r="L25" s="5">
        <v>166</v>
      </c>
      <c r="M25" s="8">
        <v>2.7715662650602404</v>
      </c>
      <c r="N25" s="8">
        <f t="shared" si="1"/>
        <v>18.458631325301202</v>
      </c>
    </row>
    <row r="26" spans="1:14" x14ac:dyDescent="0.2">
      <c r="A26" s="16" t="s">
        <v>197</v>
      </c>
      <c r="B26" s="3" t="s">
        <v>12</v>
      </c>
      <c r="C26" s="5" t="s">
        <v>13</v>
      </c>
      <c r="D26">
        <v>8.0000000000000002E-3</v>
      </c>
      <c r="E26">
        <v>0.13200000000000001</v>
      </c>
      <c r="F26">
        <v>6.2E-2</v>
      </c>
      <c r="G26">
        <v>9.0999999999999998E-2</v>
      </c>
      <c r="H26" s="5">
        <v>0.20200000000000001</v>
      </c>
      <c r="I26" s="8">
        <f t="shared" si="0"/>
        <v>12.095808383233534</v>
      </c>
      <c r="J26">
        <v>0.16700000000000001</v>
      </c>
      <c r="K26">
        <v>581.09799999999996</v>
      </c>
      <c r="L26" s="5">
        <v>167</v>
      </c>
      <c r="M26" s="8">
        <v>2.6126946107784432</v>
      </c>
      <c r="N26" s="8">
        <f t="shared" si="1"/>
        <v>17.400546107784432</v>
      </c>
    </row>
    <row r="27" spans="1:14" x14ac:dyDescent="0.2">
      <c r="A27" s="16" t="s">
        <v>198</v>
      </c>
      <c r="B27" s="3" t="s">
        <v>12</v>
      </c>
      <c r="C27" s="5" t="s">
        <v>13</v>
      </c>
      <c r="D27">
        <v>1.2E-2</v>
      </c>
      <c r="E27">
        <v>0.16300000000000001</v>
      </c>
      <c r="F27">
        <v>4.2999999999999997E-2</v>
      </c>
      <c r="G27">
        <v>7.8E-2</v>
      </c>
      <c r="H27" s="5">
        <v>0.21800000000000003</v>
      </c>
      <c r="I27" s="8">
        <f t="shared" si="0"/>
        <v>16.899224806201556</v>
      </c>
      <c r="J27">
        <v>0.14199999999999999</v>
      </c>
      <c r="K27">
        <v>459.411</v>
      </c>
      <c r="L27" s="5">
        <v>129</v>
      </c>
      <c r="M27" s="8">
        <v>3.6502325581395354</v>
      </c>
      <c r="N27" s="8">
        <f t="shared" si="1"/>
        <v>24.310548837209307</v>
      </c>
    </row>
    <row r="28" spans="1:14" x14ac:dyDescent="0.2">
      <c r="A28" s="16" t="s">
        <v>199</v>
      </c>
      <c r="B28" s="3" t="s">
        <v>12</v>
      </c>
      <c r="C28" s="5" t="s">
        <v>13</v>
      </c>
      <c r="D28">
        <v>1.0999999999999999E-2</v>
      </c>
      <c r="E28">
        <v>0.11899999999999999</v>
      </c>
      <c r="F28">
        <v>8.1000000000000003E-2</v>
      </c>
      <c r="G28">
        <v>9.1999999999999998E-2</v>
      </c>
      <c r="H28" s="5">
        <v>0.21100000000000002</v>
      </c>
      <c r="I28" s="8">
        <f t="shared" si="0"/>
        <v>12.411764705882353</v>
      </c>
      <c r="J28">
        <v>0.113</v>
      </c>
      <c r="K28">
        <v>601.28700000000003</v>
      </c>
      <c r="L28" s="5">
        <v>170</v>
      </c>
      <c r="M28" s="8">
        <v>2.6809411764705882</v>
      </c>
      <c r="N28" s="8">
        <f t="shared" si="1"/>
        <v>17.855068235294116</v>
      </c>
    </row>
    <row r="29" spans="1:14" x14ac:dyDescent="0.2">
      <c r="A29" s="16" t="s">
        <v>200</v>
      </c>
      <c r="B29" s="3" t="s">
        <v>12</v>
      </c>
      <c r="C29" s="5" t="s">
        <v>13</v>
      </c>
      <c r="D29">
        <v>8.9999999999999993E-3</v>
      </c>
      <c r="E29">
        <v>0.12</v>
      </c>
      <c r="F29">
        <v>5.8999999999999997E-2</v>
      </c>
      <c r="G29">
        <v>8.4000000000000005E-2</v>
      </c>
      <c r="H29" s="5">
        <v>0.188</v>
      </c>
      <c r="I29" s="8">
        <f t="shared" si="0"/>
        <v>11.257485029940121</v>
      </c>
      <c r="J29">
        <v>0.129</v>
      </c>
      <c r="K29">
        <v>569.42899999999997</v>
      </c>
      <c r="L29" s="5">
        <v>167</v>
      </c>
      <c r="M29" s="8">
        <v>2.4316167664670658</v>
      </c>
      <c r="N29" s="8">
        <f t="shared" si="1"/>
        <v>16.194567664670657</v>
      </c>
    </row>
    <row r="30" spans="1:14" x14ac:dyDescent="0.2">
      <c r="A30" s="16" t="s">
        <v>201</v>
      </c>
      <c r="B30" s="3" t="s">
        <v>12</v>
      </c>
      <c r="C30" s="5" t="s">
        <v>13</v>
      </c>
      <c r="D30">
        <v>1.0999999999999999E-2</v>
      </c>
      <c r="E30">
        <v>0.17299999999999999</v>
      </c>
      <c r="F30">
        <v>7.0000000000000007E-2</v>
      </c>
      <c r="G30">
        <v>0.09</v>
      </c>
      <c r="H30" s="5">
        <v>0.254</v>
      </c>
      <c r="I30" s="8">
        <f t="shared" si="0"/>
        <v>15.77639751552795</v>
      </c>
      <c r="J30">
        <v>0.19</v>
      </c>
      <c r="K30">
        <v>598.25599999999997</v>
      </c>
      <c r="L30" s="5">
        <v>161</v>
      </c>
      <c r="M30" s="8">
        <v>3.4077018633540366</v>
      </c>
      <c r="N30" s="8">
        <f t="shared" si="1"/>
        <v>22.695294409937883</v>
      </c>
    </row>
    <row r="31" spans="1:14" x14ac:dyDescent="0.2">
      <c r="A31" s="16" t="s">
        <v>41</v>
      </c>
      <c r="B31" s="5" t="s">
        <v>15</v>
      </c>
      <c r="C31" s="5" t="s">
        <v>13</v>
      </c>
      <c r="D31">
        <v>0.01</v>
      </c>
      <c r="E31">
        <v>0.124</v>
      </c>
      <c r="F31">
        <v>5.5E-2</v>
      </c>
      <c r="G31">
        <v>8.4000000000000005E-2</v>
      </c>
      <c r="H31" s="5">
        <v>0.189</v>
      </c>
      <c r="I31" s="8">
        <f t="shared" si="0"/>
        <v>12.945205479452055</v>
      </c>
      <c r="J31">
        <v>0.13500000000000001</v>
      </c>
      <c r="K31">
        <v>493.37200000000001</v>
      </c>
      <c r="L31" s="5">
        <v>146</v>
      </c>
      <c r="M31" s="8">
        <v>2.796164383561643</v>
      </c>
      <c r="N31" s="8">
        <f t="shared" si="1"/>
        <v>18.622454794520543</v>
      </c>
    </row>
    <row r="32" spans="1:14" x14ac:dyDescent="0.2">
      <c r="A32" s="16" t="s">
        <v>202</v>
      </c>
      <c r="B32" s="3" t="s">
        <v>12</v>
      </c>
      <c r="C32" s="5" t="s">
        <v>13</v>
      </c>
      <c r="D32">
        <v>8.9999999999999993E-3</v>
      </c>
      <c r="E32">
        <v>0.10299999999999999</v>
      </c>
      <c r="F32">
        <v>5.0999999999999997E-2</v>
      </c>
      <c r="G32">
        <v>8.1000000000000003E-2</v>
      </c>
      <c r="H32" s="5">
        <v>0.16299999999999998</v>
      </c>
      <c r="I32" s="8">
        <f t="shared" si="0"/>
        <v>11.398601398601397</v>
      </c>
      <c r="J32">
        <v>9.9000000000000005E-2</v>
      </c>
      <c r="K32">
        <v>460.41399999999999</v>
      </c>
      <c r="L32" s="5">
        <v>143</v>
      </c>
      <c r="M32" s="8">
        <v>2.4620979020979012</v>
      </c>
      <c r="N32" s="8">
        <f t="shared" si="1"/>
        <v>16.397572027972021</v>
      </c>
    </row>
    <row r="33" spans="9:9" x14ac:dyDescent="0.2">
      <c r="I33" s="8"/>
    </row>
    <row r="34" spans="9:9" x14ac:dyDescent="0.2">
      <c r="I34" s="8"/>
    </row>
    <row r="35" spans="9:9" x14ac:dyDescent="0.2">
      <c r="I35" s="8"/>
    </row>
    <row r="36" spans="9:9" x14ac:dyDescent="0.2">
      <c r="I36" s="8"/>
    </row>
    <row r="37" spans="9:9" x14ac:dyDescent="0.2">
      <c r="I37" s="8"/>
    </row>
    <row r="38" spans="9:9" x14ac:dyDescent="0.2">
      <c r="I38" s="8"/>
    </row>
    <row r="41" spans="9:9" x14ac:dyDescent="0.2">
      <c r="I41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1.5" customWidth="1"/>
    <col min="2" max="3" width="10.6640625" customWidth="1"/>
    <col min="4" max="12" width="8.6640625" customWidth="1"/>
    <col min="13" max="14" width="16.6640625" customWidth="1"/>
  </cols>
  <sheetData>
    <row r="1" spans="1:14" ht="16" x14ac:dyDescent="0.2">
      <c r="A1" s="29" t="s">
        <v>264</v>
      </c>
    </row>
    <row r="2" spans="1:14" ht="16" x14ac:dyDescent="0.2">
      <c r="A2" s="29" t="s">
        <v>265</v>
      </c>
    </row>
    <row r="3" spans="1:14" ht="27" customHeight="1" x14ac:dyDescent="0.2">
      <c r="A3" s="12" t="s">
        <v>0</v>
      </c>
      <c r="B3" s="12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258</v>
      </c>
      <c r="J3" s="15" t="s">
        <v>8</v>
      </c>
      <c r="K3" s="14" t="s">
        <v>9</v>
      </c>
      <c r="L3" s="14" t="s">
        <v>10</v>
      </c>
      <c r="M3" s="13" t="s">
        <v>261</v>
      </c>
      <c r="N3" s="13" t="s">
        <v>11</v>
      </c>
    </row>
    <row r="4" spans="1:14" x14ac:dyDescent="0.2">
      <c r="A4" s="20" t="s">
        <v>42</v>
      </c>
      <c r="B4" s="5" t="s">
        <v>15</v>
      </c>
      <c r="C4" s="5" t="s">
        <v>13</v>
      </c>
      <c r="D4">
        <v>0.01</v>
      </c>
      <c r="E4">
        <v>0.13100000000000001</v>
      </c>
      <c r="F4">
        <v>8.4000000000000005E-2</v>
      </c>
      <c r="G4">
        <v>0.09</v>
      </c>
      <c r="H4">
        <v>0.22500000000000003</v>
      </c>
      <c r="I4" s="8">
        <f>+H4*10000/L4</f>
        <v>11.029411764705884</v>
      </c>
      <c r="J4">
        <v>7.1999999999999995E-2</v>
      </c>
      <c r="K4">
        <v>611.12599999999998</v>
      </c>
      <c r="L4" s="7">
        <v>204</v>
      </c>
      <c r="M4" s="8">
        <v>2.3823529411764701</v>
      </c>
      <c r="N4" s="8">
        <f>+M4*6.66</f>
        <v>15.866470588235291</v>
      </c>
    </row>
    <row r="5" spans="1:14" x14ac:dyDescent="0.2">
      <c r="A5" s="20" t="s">
        <v>230</v>
      </c>
      <c r="B5" s="3" t="s">
        <v>12</v>
      </c>
      <c r="C5" s="5" t="s">
        <v>13</v>
      </c>
      <c r="D5">
        <v>1.4999999999999999E-2</v>
      </c>
      <c r="E5">
        <v>0.16200000000000001</v>
      </c>
      <c r="F5">
        <v>8.5000000000000006E-2</v>
      </c>
      <c r="G5">
        <v>9.0999999999999998E-2</v>
      </c>
      <c r="H5">
        <v>0.26200000000000001</v>
      </c>
      <c r="I5" s="8">
        <f t="shared" ref="I5:I31" si="0">+H5*10000/L5</f>
        <v>12.476190476190476</v>
      </c>
      <c r="J5">
        <v>0.13100000000000001</v>
      </c>
      <c r="K5">
        <v>551.10900000000004</v>
      </c>
      <c r="L5" s="7">
        <v>210</v>
      </c>
      <c r="M5" s="8">
        <v>2.6948571428571428</v>
      </c>
      <c r="N5" s="8">
        <f t="shared" ref="N5:N32" si="1">+M5*6.66</f>
        <v>17.947748571428573</v>
      </c>
    </row>
    <row r="6" spans="1:14" x14ac:dyDescent="0.2">
      <c r="A6" s="20" t="s">
        <v>231</v>
      </c>
      <c r="B6" s="3" t="s">
        <v>12</v>
      </c>
      <c r="C6" s="5" t="s">
        <v>13</v>
      </c>
      <c r="D6">
        <v>7.0000000000000001E-3</v>
      </c>
      <c r="E6">
        <v>0.158</v>
      </c>
      <c r="F6">
        <v>9.2999999999999999E-2</v>
      </c>
      <c r="G6">
        <v>8.8999999999999996E-2</v>
      </c>
      <c r="H6">
        <v>0.25800000000000001</v>
      </c>
      <c r="I6" s="8">
        <f t="shared" si="0"/>
        <v>12.285714285714286</v>
      </c>
      <c r="J6">
        <v>0.105</v>
      </c>
      <c r="K6">
        <v>557.49300000000005</v>
      </c>
      <c r="L6" s="7">
        <v>210</v>
      </c>
      <c r="M6" s="8">
        <v>2.6537142857142855</v>
      </c>
      <c r="N6" s="8">
        <f t="shared" si="1"/>
        <v>17.673737142857142</v>
      </c>
    </row>
    <row r="7" spans="1:14" x14ac:dyDescent="0.2">
      <c r="A7" s="20" t="s">
        <v>232</v>
      </c>
      <c r="B7" s="3" t="s">
        <v>12</v>
      </c>
      <c r="C7" s="5" t="s">
        <v>13</v>
      </c>
      <c r="D7">
        <v>7.0000000000000001E-3</v>
      </c>
      <c r="E7">
        <v>0.125</v>
      </c>
      <c r="F7">
        <v>8.4000000000000005E-2</v>
      </c>
      <c r="G7">
        <v>9.5000000000000001E-2</v>
      </c>
      <c r="H7">
        <v>0.21600000000000003</v>
      </c>
      <c r="I7" s="8">
        <f t="shared" si="0"/>
        <v>10.188679245283021</v>
      </c>
      <c r="J7">
        <v>0.17</v>
      </c>
      <c r="K7">
        <v>561.21799999999996</v>
      </c>
      <c r="L7" s="7">
        <v>212</v>
      </c>
      <c r="M7" s="8">
        <v>2.2007547169811321</v>
      </c>
      <c r="N7" s="8">
        <f t="shared" si="1"/>
        <v>14.657026415094339</v>
      </c>
    </row>
    <row r="8" spans="1:14" x14ac:dyDescent="0.2">
      <c r="A8" s="20" t="s">
        <v>43</v>
      </c>
      <c r="B8" s="5" t="s">
        <v>15</v>
      </c>
      <c r="C8" s="5" t="s">
        <v>13</v>
      </c>
      <c r="D8">
        <v>1.6E-2</v>
      </c>
      <c r="E8">
        <v>0.153</v>
      </c>
      <c r="F8">
        <v>7.9000000000000001E-2</v>
      </c>
      <c r="G8">
        <v>0.10100000000000001</v>
      </c>
      <c r="H8">
        <v>0.248</v>
      </c>
      <c r="I8" s="8">
        <f t="shared" si="0"/>
        <v>13.777777777777779</v>
      </c>
      <c r="J8">
        <v>0.11899999999999999</v>
      </c>
      <c r="K8">
        <v>501.19799999999998</v>
      </c>
      <c r="L8" s="7">
        <v>180</v>
      </c>
      <c r="M8" s="8">
        <v>2.976</v>
      </c>
      <c r="N8" s="8">
        <f t="shared" si="1"/>
        <v>19.820160000000001</v>
      </c>
    </row>
    <row r="9" spans="1:14" x14ac:dyDescent="0.2">
      <c r="A9" s="20" t="s">
        <v>233</v>
      </c>
      <c r="B9" s="5" t="s">
        <v>12</v>
      </c>
      <c r="C9" s="5" t="s">
        <v>13</v>
      </c>
      <c r="D9">
        <v>1.4E-2</v>
      </c>
      <c r="E9">
        <v>0.155</v>
      </c>
      <c r="F9">
        <v>6.9000000000000006E-2</v>
      </c>
      <c r="G9">
        <v>0.125</v>
      </c>
      <c r="H9">
        <v>0.23800000000000002</v>
      </c>
      <c r="I9" s="8">
        <f t="shared" si="0"/>
        <v>11.9</v>
      </c>
      <c r="J9">
        <v>0.23599999999999999</v>
      </c>
      <c r="K9">
        <v>567.88900000000001</v>
      </c>
      <c r="L9" s="7">
        <v>200</v>
      </c>
      <c r="M9" s="8">
        <v>2.5703999999999998</v>
      </c>
      <c r="N9" s="8">
        <f t="shared" si="1"/>
        <v>17.118863999999999</v>
      </c>
    </row>
    <row r="10" spans="1:14" x14ac:dyDescent="0.2">
      <c r="A10" s="20" t="s">
        <v>234</v>
      </c>
      <c r="B10" s="3" t="s">
        <v>12</v>
      </c>
      <c r="C10" s="5" t="s">
        <v>13</v>
      </c>
      <c r="D10">
        <v>1.9E-2</v>
      </c>
      <c r="E10">
        <v>0.15</v>
      </c>
      <c r="F10">
        <v>8.7999999999999995E-2</v>
      </c>
      <c r="G10">
        <v>0.11899999999999999</v>
      </c>
      <c r="H10">
        <v>0.25700000000000001</v>
      </c>
      <c r="I10" s="8">
        <f t="shared" si="0"/>
        <v>12.238095238095237</v>
      </c>
      <c r="J10">
        <v>0.20899999999999999</v>
      </c>
      <c r="K10">
        <v>528.92100000000005</v>
      </c>
      <c r="L10" s="7">
        <v>210</v>
      </c>
      <c r="M10" s="8">
        <v>2.6434285714285712</v>
      </c>
      <c r="N10" s="8">
        <f t="shared" si="1"/>
        <v>17.605234285714285</v>
      </c>
    </row>
    <row r="11" spans="1:14" x14ac:dyDescent="0.2">
      <c r="A11" s="20" t="s">
        <v>235</v>
      </c>
      <c r="B11" s="3" t="s">
        <v>12</v>
      </c>
      <c r="C11" s="5" t="s">
        <v>13</v>
      </c>
      <c r="D11">
        <v>1.7000000000000001E-2</v>
      </c>
      <c r="E11">
        <v>0.151</v>
      </c>
      <c r="F11">
        <v>8.2000000000000003E-2</v>
      </c>
      <c r="G11">
        <v>0.104</v>
      </c>
      <c r="H11">
        <v>0.25</v>
      </c>
      <c r="I11" s="8">
        <f t="shared" si="0"/>
        <v>12.195121951219512</v>
      </c>
      <c r="J11">
        <v>0.123</v>
      </c>
      <c r="K11">
        <v>545.11</v>
      </c>
      <c r="L11" s="7">
        <v>205</v>
      </c>
      <c r="M11" s="8">
        <v>2.6341463414634143</v>
      </c>
      <c r="N11" s="8">
        <f t="shared" si="1"/>
        <v>17.543414634146341</v>
      </c>
    </row>
    <row r="12" spans="1:14" x14ac:dyDescent="0.2">
      <c r="A12" s="20" t="s">
        <v>236</v>
      </c>
      <c r="B12" s="3" t="s">
        <v>12</v>
      </c>
      <c r="C12" s="5" t="s">
        <v>13</v>
      </c>
      <c r="D12">
        <v>1.9E-2</v>
      </c>
      <c r="E12">
        <v>0.14799999999999999</v>
      </c>
      <c r="F12">
        <v>7.4999999999999997E-2</v>
      </c>
      <c r="G12">
        <v>0.106</v>
      </c>
      <c r="H12">
        <v>0.24199999999999999</v>
      </c>
      <c r="I12" s="8">
        <f t="shared" si="0"/>
        <v>12.410256410256411</v>
      </c>
      <c r="J12">
        <v>0.10199999999999999</v>
      </c>
      <c r="K12">
        <v>545.11099999999999</v>
      </c>
      <c r="L12" s="7">
        <v>195</v>
      </c>
      <c r="M12" s="8">
        <v>2.6806153846153844</v>
      </c>
      <c r="N12" s="8">
        <f t="shared" si="1"/>
        <v>17.852898461538459</v>
      </c>
    </row>
    <row r="13" spans="1:14" x14ac:dyDescent="0.2">
      <c r="A13" s="21" t="s">
        <v>237</v>
      </c>
      <c r="B13" s="3" t="s">
        <v>12</v>
      </c>
      <c r="C13" s="5" t="s">
        <v>13</v>
      </c>
      <c r="D13">
        <v>1.7999999999999999E-2</v>
      </c>
      <c r="E13">
        <v>0.156</v>
      </c>
      <c r="F13">
        <v>8.1000000000000003E-2</v>
      </c>
      <c r="G13">
        <v>0.12</v>
      </c>
      <c r="H13">
        <v>0.255</v>
      </c>
      <c r="I13" s="8">
        <f>+H13*10000/L13</f>
        <v>12.75</v>
      </c>
      <c r="J13">
        <v>0.16400000000000001</v>
      </c>
      <c r="K13">
        <v>533.37599999999998</v>
      </c>
      <c r="L13" s="7">
        <v>200</v>
      </c>
      <c r="M13" s="8">
        <v>2.754</v>
      </c>
      <c r="N13" s="8">
        <f t="shared" si="1"/>
        <v>18.341640000000002</v>
      </c>
    </row>
    <row r="14" spans="1:14" x14ac:dyDescent="0.2">
      <c r="A14" s="21" t="s">
        <v>44</v>
      </c>
      <c r="B14" s="5" t="s">
        <v>15</v>
      </c>
      <c r="C14" s="5" t="s">
        <v>13</v>
      </c>
      <c r="D14">
        <v>1.4999999999999999E-2</v>
      </c>
      <c r="E14">
        <v>0.14699999999999999</v>
      </c>
      <c r="F14">
        <v>8.2000000000000003E-2</v>
      </c>
      <c r="G14">
        <v>0.121</v>
      </c>
      <c r="H14">
        <v>0.24399999999999999</v>
      </c>
      <c r="I14" s="8">
        <f t="shared" si="0"/>
        <v>12.966617093923752</v>
      </c>
      <c r="J14">
        <v>0.12</v>
      </c>
      <c r="K14">
        <v>622.923</v>
      </c>
      <c r="L14" s="9">
        <v>188.17552661005169</v>
      </c>
      <c r="M14" s="8">
        <v>2.8007892922875302</v>
      </c>
      <c r="N14" s="8">
        <f t="shared" si="1"/>
        <v>18.653256686634951</v>
      </c>
    </row>
    <row r="15" spans="1:14" x14ac:dyDescent="0.2">
      <c r="A15" s="21" t="s">
        <v>238</v>
      </c>
      <c r="B15" s="3" t="s">
        <v>12</v>
      </c>
      <c r="C15" s="5" t="s">
        <v>13</v>
      </c>
      <c r="D15">
        <v>1.4E-2</v>
      </c>
      <c r="E15">
        <v>0.17799999999999999</v>
      </c>
      <c r="F15">
        <v>7.9000000000000001E-2</v>
      </c>
      <c r="G15">
        <v>0.109</v>
      </c>
      <c r="H15">
        <v>0.27100000000000002</v>
      </c>
      <c r="I15" s="8">
        <f t="shared" si="0"/>
        <v>13.155339805825243</v>
      </c>
      <c r="J15">
        <v>0.17799999999999999</v>
      </c>
      <c r="K15">
        <v>532.12400000000002</v>
      </c>
      <c r="L15" s="19">
        <v>206</v>
      </c>
      <c r="M15" s="8">
        <v>2.8415533980582528</v>
      </c>
      <c r="N15" s="8">
        <f t="shared" si="1"/>
        <v>18.924745631067964</v>
      </c>
    </row>
    <row r="16" spans="1:14" x14ac:dyDescent="0.2">
      <c r="A16" s="21" t="s">
        <v>239</v>
      </c>
      <c r="B16" s="3" t="s">
        <v>12</v>
      </c>
      <c r="C16" s="5" t="s">
        <v>13</v>
      </c>
      <c r="D16">
        <v>2.1000000000000001E-2</v>
      </c>
      <c r="E16">
        <v>0.20200000000000001</v>
      </c>
      <c r="F16">
        <v>8.2000000000000003E-2</v>
      </c>
      <c r="G16">
        <v>0.11700000000000001</v>
      </c>
      <c r="H16">
        <v>0.30499999999999999</v>
      </c>
      <c r="I16" s="8">
        <f t="shared" si="0"/>
        <v>14.950980392156863</v>
      </c>
      <c r="J16">
        <v>0.215</v>
      </c>
      <c r="K16">
        <v>540.08100000000002</v>
      </c>
      <c r="L16" s="7">
        <v>204</v>
      </c>
      <c r="M16" s="8">
        <v>3.229411764705882</v>
      </c>
      <c r="N16" s="8">
        <f t="shared" si="1"/>
        <v>21.507882352941174</v>
      </c>
    </row>
    <row r="17" spans="1:14" x14ac:dyDescent="0.2">
      <c r="A17" s="21" t="s">
        <v>45</v>
      </c>
      <c r="B17" s="5" t="s">
        <v>15</v>
      </c>
      <c r="C17" s="5" t="s">
        <v>13</v>
      </c>
      <c r="D17">
        <v>0.02</v>
      </c>
      <c r="E17">
        <v>0.187</v>
      </c>
      <c r="F17">
        <v>8.3000000000000004E-2</v>
      </c>
      <c r="G17">
        <v>0.11700000000000001</v>
      </c>
      <c r="H17">
        <v>0.28999999999999998</v>
      </c>
      <c r="I17" s="8">
        <f t="shared" si="0"/>
        <v>13.80952380952381</v>
      </c>
      <c r="J17">
        <v>0.157</v>
      </c>
      <c r="K17">
        <v>549.20699999999999</v>
      </c>
      <c r="L17" s="7">
        <v>210</v>
      </c>
      <c r="M17" s="8">
        <v>2.9828571428571418</v>
      </c>
      <c r="N17" s="8">
        <f t="shared" si="1"/>
        <v>19.865828571428565</v>
      </c>
    </row>
    <row r="18" spans="1:14" x14ac:dyDescent="0.2">
      <c r="A18" s="21" t="s">
        <v>240</v>
      </c>
      <c r="B18" s="3" t="s">
        <v>12</v>
      </c>
      <c r="C18" s="5" t="s">
        <v>13</v>
      </c>
      <c r="D18">
        <v>1.9E-2</v>
      </c>
      <c r="E18">
        <v>0.20200000000000001</v>
      </c>
      <c r="F18">
        <v>0.08</v>
      </c>
      <c r="G18">
        <v>0.12</v>
      </c>
      <c r="H18">
        <v>0.30099999999999999</v>
      </c>
      <c r="I18" s="8">
        <f t="shared" si="0"/>
        <v>19.346383353988042</v>
      </c>
      <c r="J18">
        <v>0.29399999999999998</v>
      </c>
      <c r="K18">
        <v>514.81799999999998</v>
      </c>
      <c r="L18" s="9">
        <v>155.58463537731572</v>
      </c>
      <c r="M18" s="8">
        <v>4.1788188044614172</v>
      </c>
      <c r="N18" s="8">
        <f t="shared" si="1"/>
        <v>27.83093323771304</v>
      </c>
    </row>
    <row r="19" spans="1:14" x14ac:dyDescent="0.2">
      <c r="A19" s="21" t="s">
        <v>241</v>
      </c>
      <c r="B19" s="3" t="s">
        <v>12</v>
      </c>
      <c r="C19" s="5" t="s">
        <v>13</v>
      </c>
      <c r="D19">
        <v>1.4999999999999999E-2</v>
      </c>
      <c r="E19">
        <v>0.13900000000000001</v>
      </c>
      <c r="F19">
        <v>7.9000000000000001E-2</v>
      </c>
      <c r="G19">
        <v>0.122</v>
      </c>
      <c r="H19">
        <v>0.23300000000000004</v>
      </c>
      <c r="I19" s="8">
        <f t="shared" si="0"/>
        <v>10.78703703703704</v>
      </c>
      <c r="J19">
        <v>0.14299999999999999</v>
      </c>
      <c r="K19">
        <v>592</v>
      </c>
      <c r="L19" s="7">
        <v>216</v>
      </c>
      <c r="M19" s="8">
        <v>2.33</v>
      </c>
      <c r="N19" s="8">
        <f t="shared" si="1"/>
        <v>15.517800000000001</v>
      </c>
    </row>
    <row r="20" spans="1:14" x14ac:dyDescent="0.2">
      <c r="A20" s="21" t="s">
        <v>242</v>
      </c>
      <c r="B20" s="3" t="s">
        <v>12</v>
      </c>
      <c r="C20" s="5" t="s">
        <v>13</v>
      </c>
      <c r="D20">
        <v>0.02</v>
      </c>
      <c r="E20">
        <v>0.188</v>
      </c>
      <c r="F20">
        <v>8.1000000000000003E-2</v>
      </c>
      <c r="G20">
        <v>0.109</v>
      </c>
      <c r="H20">
        <v>0.28899999999999998</v>
      </c>
      <c r="I20" s="8">
        <f t="shared" si="0"/>
        <v>16.055555555555557</v>
      </c>
      <c r="J20">
        <v>0.17899999999999999</v>
      </c>
      <c r="K20">
        <v>513.375</v>
      </c>
      <c r="L20" s="7">
        <v>180</v>
      </c>
      <c r="M20" s="8">
        <v>3.4679999999999995</v>
      </c>
      <c r="N20" s="8">
        <f t="shared" si="1"/>
        <v>23.096879999999999</v>
      </c>
    </row>
    <row r="21" spans="1:14" x14ac:dyDescent="0.2">
      <c r="A21" s="20" t="s">
        <v>46</v>
      </c>
      <c r="B21" s="5" t="s">
        <v>15</v>
      </c>
      <c r="C21" s="5" t="s">
        <v>13</v>
      </c>
      <c r="D21">
        <v>1.7000000000000001E-2</v>
      </c>
      <c r="E21">
        <v>0.19900000000000001</v>
      </c>
      <c r="F21">
        <v>9.9000000000000005E-2</v>
      </c>
      <c r="G21">
        <v>0.122</v>
      </c>
      <c r="H21">
        <v>0.31500000000000006</v>
      </c>
      <c r="I21" s="8">
        <f>+H21*10000/L21</f>
        <v>15.144230769230772</v>
      </c>
      <c r="J21">
        <v>0.17299999999999999</v>
      </c>
      <c r="K21">
        <v>536.69299999999998</v>
      </c>
      <c r="L21" s="7">
        <v>208</v>
      </c>
      <c r="M21" s="8">
        <v>3.2711538461538465</v>
      </c>
      <c r="N21" s="8">
        <f t="shared" si="1"/>
        <v>21.785884615384617</v>
      </c>
    </row>
    <row r="22" spans="1:14" x14ac:dyDescent="0.2">
      <c r="A22" s="20" t="s">
        <v>243</v>
      </c>
      <c r="B22" s="3" t="s">
        <v>12</v>
      </c>
      <c r="C22" s="5" t="s">
        <v>13</v>
      </c>
      <c r="D22">
        <v>1.6E-2</v>
      </c>
      <c r="E22">
        <v>0.2</v>
      </c>
      <c r="F22">
        <v>0.10199999999999999</v>
      </c>
      <c r="G22">
        <v>0.112</v>
      </c>
      <c r="H22">
        <v>0.318</v>
      </c>
      <c r="I22" s="8">
        <f t="shared" si="0"/>
        <v>15.742574257425742</v>
      </c>
      <c r="J22">
        <v>0.154</v>
      </c>
      <c r="K22">
        <v>566.05499999999995</v>
      </c>
      <c r="L22" s="7">
        <v>202</v>
      </c>
      <c r="M22" s="8">
        <v>3.3023076923076919</v>
      </c>
      <c r="N22" s="8">
        <f t="shared" si="1"/>
        <v>21.993369230769229</v>
      </c>
    </row>
    <row r="23" spans="1:14" x14ac:dyDescent="0.2">
      <c r="A23" s="20" t="s">
        <v>244</v>
      </c>
      <c r="B23" s="3" t="s">
        <v>12</v>
      </c>
      <c r="C23" s="5" t="s">
        <v>13</v>
      </c>
      <c r="D23">
        <v>1.6E-2</v>
      </c>
      <c r="E23">
        <v>0.156</v>
      </c>
      <c r="F23">
        <v>8.8999999999999996E-2</v>
      </c>
      <c r="G23">
        <v>0.107</v>
      </c>
      <c r="H23">
        <v>0.26100000000000001</v>
      </c>
      <c r="I23" s="8">
        <f t="shared" si="0"/>
        <v>13.05</v>
      </c>
      <c r="J23">
        <v>6.8000000000000005E-2</v>
      </c>
      <c r="K23">
        <v>558.08900000000006</v>
      </c>
      <c r="L23" s="7">
        <v>200</v>
      </c>
      <c r="M23" s="8">
        <v>2.7908910891089107</v>
      </c>
      <c r="N23" s="8">
        <f t="shared" si="1"/>
        <v>18.587334653465344</v>
      </c>
    </row>
    <row r="24" spans="1:14" x14ac:dyDescent="0.2">
      <c r="A24" s="20" t="s">
        <v>245</v>
      </c>
      <c r="B24" s="3" t="s">
        <v>12</v>
      </c>
      <c r="C24" s="5" t="s">
        <v>13</v>
      </c>
      <c r="D24">
        <v>1.4999999999999999E-2</v>
      </c>
      <c r="E24">
        <v>0.16200000000000001</v>
      </c>
      <c r="F24">
        <v>8.8999999999999996E-2</v>
      </c>
      <c r="G24">
        <v>0.123</v>
      </c>
      <c r="H24">
        <v>0.26600000000000001</v>
      </c>
      <c r="I24" s="8">
        <f t="shared" si="0"/>
        <v>15.287356321839081</v>
      </c>
      <c r="J24">
        <v>0.123</v>
      </c>
      <c r="K24">
        <v>479.286</v>
      </c>
      <c r="L24" s="7">
        <v>174</v>
      </c>
      <c r="M24" s="8">
        <v>2.8727999999999998</v>
      </c>
      <c r="N24" s="8">
        <f t="shared" si="1"/>
        <v>19.132847999999999</v>
      </c>
    </row>
    <row r="25" spans="1:14" x14ac:dyDescent="0.2">
      <c r="A25" s="20" t="s">
        <v>246</v>
      </c>
      <c r="B25" s="3" t="s">
        <v>12</v>
      </c>
      <c r="C25" s="5" t="s">
        <v>13</v>
      </c>
      <c r="D25">
        <v>1.2E-2</v>
      </c>
      <c r="E25">
        <v>0.191</v>
      </c>
      <c r="F25">
        <v>9.6000000000000002E-2</v>
      </c>
      <c r="G25">
        <v>0.125</v>
      </c>
      <c r="H25">
        <v>0.29900000000000004</v>
      </c>
      <c r="I25" s="8">
        <f t="shared" si="0"/>
        <v>14.801980198019804</v>
      </c>
      <c r="J25">
        <v>0.16900000000000001</v>
      </c>
      <c r="K25">
        <v>554.27700000000004</v>
      </c>
      <c r="L25" s="7">
        <v>202</v>
      </c>
      <c r="M25" s="8">
        <v>3.7117241379310348</v>
      </c>
      <c r="N25" s="8">
        <f t="shared" si="1"/>
        <v>24.720082758620691</v>
      </c>
    </row>
    <row r="26" spans="1:14" x14ac:dyDescent="0.2">
      <c r="A26" s="20" t="s">
        <v>247</v>
      </c>
      <c r="B26" s="3" t="s">
        <v>12</v>
      </c>
      <c r="C26" s="5" t="s">
        <v>13</v>
      </c>
      <c r="D26">
        <v>1.6E-2</v>
      </c>
      <c r="E26">
        <v>0.16900000000000001</v>
      </c>
      <c r="F26">
        <v>8.4000000000000005E-2</v>
      </c>
      <c r="G26">
        <v>0.128</v>
      </c>
      <c r="H26">
        <v>0.26900000000000002</v>
      </c>
      <c r="I26" s="8">
        <f t="shared" si="0"/>
        <v>13.121951219512194</v>
      </c>
      <c r="J26">
        <v>0.222</v>
      </c>
      <c r="K26">
        <v>565.75</v>
      </c>
      <c r="L26" s="7">
        <v>205</v>
      </c>
      <c r="M26" s="8">
        <v>2.8764356435643568</v>
      </c>
      <c r="N26" s="8">
        <f t="shared" si="1"/>
        <v>19.157061386138615</v>
      </c>
    </row>
    <row r="27" spans="1:14" x14ac:dyDescent="0.2">
      <c r="A27" s="20" t="s">
        <v>248</v>
      </c>
      <c r="B27" s="3" t="s">
        <v>12</v>
      </c>
      <c r="C27" s="5" t="s">
        <v>13</v>
      </c>
      <c r="D27">
        <v>1.4E-2</v>
      </c>
      <c r="E27">
        <v>0.152</v>
      </c>
      <c r="F27">
        <v>9.1999999999999998E-2</v>
      </c>
      <c r="G27">
        <v>0.111</v>
      </c>
      <c r="H27">
        <v>0.25800000000000001</v>
      </c>
      <c r="I27" s="8">
        <f t="shared" si="0"/>
        <v>11.621621621621621</v>
      </c>
      <c r="J27">
        <v>0.14299999999999999</v>
      </c>
      <c r="K27">
        <v>592.66600000000005</v>
      </c>
      <c r="L27" s="7">
        <v>222</v>
      </c>
      <c r="M27" s="8">
        <v>2.7184390243902437</v>
      </c>
      <c r="N27" s="8">
        <f t="shared" si="1"/>
        <v>18.104803902439023</v>
      </c>
    </row>
    <row r="28" spans="1:14" x14ac:dyDescent="0.2">
      <c r="A28" s="20" t="s">
        <v>47</v>
      </c>
      <c r="B28" s="5" t="s">
        <v>15</v>
      </c>
      <c r="C28" s="5" t="s">
        <v>13</v>
      </c>
      <c r="D28">
        <v>1.7000000000000001E-2</v>
      </c>
      <c r="E28">
        <v>0.19</v>
      </c>
      <c r="F28">
        <v>8.4000000000000005E-2</v>
      </c>
      <c r="G28">
        <v>0.11799999999999999</v>
      </c>
      <c r="H28">
        <v>0.29100000000000004</v>
      </c>
      <c r="I28" s="8">
        <f t="shared" si="0"/>
        <v>17.117647058823533</v>
      </c>
      <c r="J28">
        <v>0.17799999999999999</v>
      </c>
      <c r="K28">
        <v>466.75599999999997</v>
      </c>
      <c r="L28" s="7">
        <v>170</v>
      </c>
      <c r="M28" s="8">
        <v>2.8313513513513517</v>
      </c>
      <c r="N28" s="8">
        <f t="shared" si="1"/>
        <v>18.856800000000003</v>
      </c>
    </row>
    <row r="29" spans="1:14" x14ac:dyDescent="0.2">
      <c r="A29" s="20" t="s">
        <v>249</v>
      </c>
      <c r="B29" s="3" t="s">
        <v>12</v>
      </c>
      <c r="C29" s="5" t="s">
        <v>13</v>
      </c>
      <c r="D29">
        <v>1.4999999999999999E-2</v>
      </c>
      <c r="E29">
        <v>0.17399999999999999</v>
      </c>
      <c r="F29">
        <v>8.7999999999999995E-2</v>
      </c>
      <c r="G29">
        <v>0.12</v>
      </c>
      <c r="H29">
        <v>0.27700000000000002</v>
      </c>
      <c r="I29" s="8">
        <f t="shared" si="0"/>
        <v>14.27835051546392</v>
      </c>
      <c r="J29">
        <v>8.7999999999999995E-2</v>
      </c>
      <c r="K29">
        <v>505.19400000000002</v>
      </c>
      <c r="L29" s="7">
        <v>194</v>
      </c>
      <c r="M29" s="8">
        <v>3.5195294117647058</v>
      </c>
      <c r="N29" s="8">
        <f t="shared" si="1"/>
        <v>23.44006588235294</v>
      </c>
    </row>
    <row r="30" spans="1:14" x14ac:dyDescent="0.2">
      <c r="A30" s="20" t="s">
        <v>250</v>
      </c>
      <c r="B30" s="3" t="s">
        <v>12</v>
      </c>
      <c r="C30" s="5" t="s">
        <v>13</v>
      </c>
      <c r="D30">
        <v>0.02</v>
      </c>
      <c r="E30">
        <v>0.16600000000000001</v>
      </c>
      <c r="F30">
        <v>0.09</v>
      </c>
      <c r="G30">
        <v>0.11899999999999999</v>
      </c>
      <c r="H30">
        <v>0.27600000000000002</v>
      </c>
      <c r="I30" s="8">
        <f t="shared" si="0"/>
        <v>13.018867924528305</v>
      </c>
      <c r="J30">
        <v>9.5000000000000001E-2</v>
      </c>
      <c r="K30">
        <v>628.47699999999998</v>
      </c>
      <c r="L30" s="7">
        <v>212</v>
      </c>
      <c r="M30" s="8">
        <v>3.072989690721649</v>
      </c>
      <c r="N30" s="8">
        <f t="shared" si="1"/>
        <v>20.466111340206183</v>
      </c>
    </row>
    <row r="31" spans="1:14" x14ac:dyDescent="0.2">
      <c r="A31" s="20" t="s">
        <v>251</v>
      </c>
      <c r="B31" s="3" t="s">
        <v>12</v>
      </c>
      <c r="C31" s="5" t="s">
        <v>13</v>
      </c>
      <c r="D31">
        <v>1.2999999999999999E-2</v>
      </c>
      <c r="E31">
        <v>0.17100000000000001</v>
      </c>
      <c r="F31">
        <v>8.2000000000000003E-2</v>
      </c>
      <c r="G31">
        <v>0.109</v>
      </c>
      <c r="H31">
        <v>0.26600000000000001</v>
      </c>
      <c r="I31" s="8">
        <f t="shared" si="0"/>
        <v>13.434343434343434</v>
      </c>
      <c r="J31">
        <v>0.13800000000000001</v>
      </c>
      <c r="K31">
        <v>508.68599999999998</v>
      </c>
      <c r="L31" s="7">
        <v>198</v>
      </c>
      <c r="M31" s="8">
        <v>2.7101886792452827</v>
      </c>
      <c r="N31" s="8">
        <f t="shared" si="1"/>
        <v>18.049856603773584</v>
      </c>
    </row>
    <row r="32" spans="1:14" x14ac:dyDescent="0.2">
      <c r="A32" s="20" t="s">
        <v>252</v>
      </c>
      <c r="B32" s="3" t="s">
        <v>12</v>
      </c>
      <c r="C32" s="5" t="s">
        <v>13</v>
      </c>
      <c r="D32">
        <v>1.4999999999999999E-2</v>
      </c>
      <c r="E32">
        <v>0.16200000000000001</v>
      </c>
      <c r="F32">
        <v>0.09</v>
      </c>
      <c r="G32">
        <v>0.115</v>
      </c>
      <c r="H32">
        <v>0.26700000000000002</v>
      </c>
      <c r="I32" s="8">
        <f>+H32*10000/L32</f>
        <v>12.714285714285714</v>
      </c>
      <c r="J32">
        <v>0.109</v>
      </c>
      <c r="K32">
        <v>553.93399999999997</v>
      </c>
      <c r="L32" s="7">
        <v>210</v>
      </c>
      <c r="M32" s="8">
        <v>2.9127272727272726</v>
      </c>
      <c r="N32" s="8">
        <f t="shared" si="1"/>
        <v>19.398763636363636</v>
      </c>
    </row>
    <row r="33" spans="9:9" x14ac:dyDescent="0.2">
      <c r="I33" s="8"/>
    </row>
    <row r="34" spans="9:9" x14ac:dyDescent="0.2">
      <c r="I34" s="8"/>
    </row>
    <row r="35" spans="9:9" x14ac:dyDescent="0.2">
      <c r="I35" s="8"/>
    </row>
    <row r="36" spans="9:9" x14ac:dyDescent="0.2">
      <c r="I36" s="8"/>
    </row>
    <row r="37" spans="9:9" x14ac:dyDescent="0.2">
      <c r="I37" s="8"/>
    </row>
    <row r="38" spans="9:9" x14ac:dyDescent="0.2">
      <c r="I38" s="8"/>
    </row>
    <row r="41" spans="9:9" x14ac:dyDescent="0.2">
      <c r="I4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Description</vt:lpstr>
      <vt:lpstr>E-1</vt:lpstr>
      <vt:lpstr>E-2</vt:lpstr>
      <vt:lpstr>E-3</vt:lpstr>
      <vt:lpstr>E-4</vt:lpstr>
      <vt:lpstr>BG-1</vt:lpstr>
      <vt:lpstr>BG-2</vt:lpstr>
      <vt:lpstr>BG-3</vt:lpstr>
      <vt:lpstr>BG-4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2017-04-06T15:10:08Z</dcterms:modified>
</cp:coreProperties>
</file>