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xWindow="280" yWindow="260" windowWidth="31700" windowHeight="20380"/>
  </bookViews>
  <sheets>
    <sheet name="compositions" sheetId="8" r:id="rId1"/>
    <sheet name="Sheet2" sheetId="9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4" i="8" l="1"/>
  <c r="T5" i="8"/>
  <c r="T6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8" i="8"/>
  <c r="T39" i="8"/>
  <c r="T40" i="8"/>
  <c r="T41" i="8"/>
  <c r="T42" i="8"/>
  <c r="T43" i="8"/>
  <c r="T44" i="8"/>
  <c r="T45" i="8"/>
  <c r="T46" i="8"/>
  <c r="T47" i="8"/>
  <c r="T48" i="8"/>
  <c r="T49" i="8"/>
  <c r="T50" i="8"/>
  <c r="T51" i="8"/>
  <c r="T52" i="8"/>
  <c r="T53" i="8"/>
  <c r="T54" i="8"/>
  <c r="T55" i="8"/>
  <c r="T56" i="8"/>
  <c r="T57" i="8"/>
  <c r="T58" i="8"/>
  <c r="T59" i="8"/>
  <c r="T60" i="8"/>
  <c r="T61" i="8"/>
  <c r="T62" i="8"/>
  <c r="T63" i="8"/>
  <c r="T64" i="8"/>
  <c r="T65" i="8"/>
  <c r="T3" i="8"/>
  <c r="M45" i="8"/>
  <c r="M44" i="8"/>
  <c r="M43" i="8"/>
  <c r="M42" i="8"/>
  <c r="M41" i="8"/>
  <c r="M40" i="8"/>
  <c r="M39" i="8"/>
  <c r="M59" i="8"/>
  <c r="M60" i="8"/>
  <c r="M61" i="8"/>
  <c r="M62" i="8"/>
  <c r="M63" i="8"/>
  <c r="M64" i="8"/>
  <c r="M65" i="8"/>
  <c r="M58" i="8"/>
</calcChain>
</file>

<file path=xl/comments1.xml><?xml version="1.0" encoding="utf-8"?>
<comments xmlns="http://schemas.openxmlformats.org/spreadsheetml/2006/main">
  <authors>
    <author>Darby Dyar</author>
  </authors>
  <commentList>
    <comment ref="C58" authorId="0">
      <text>
        <r>
          <rPr>
            <b/>
            <sz val="9"/>
            <color indexed="81"/>
            <rFont val="Tahoma"/>
            <family val="2"/>
          </rPr>
          <t>Darby Dyar:</t>
        </r>
        <r>
          <rPr>
            <sz val="9"/>
            <color indexed="81"/>
            <rFont val="Tahoma"/>
            <family val="2"/>
          </rPr>
          <t xml:space="preserve">
conditions not stated in paper but guessed to be in air</t>
        </r>
      </text>
    </comment>
  </commentList>
</comments>
</file>

<file path=xl/sharedStrings.xml><?xml version="1.0" encoding="utf-8"?>
<sst xmlns="http://schemas.openxmlformats.org/spreadsheetml/2006/main" count="115" uniqueCount="81">
  <si>
    <t>DT-14</t>
  </si>
  <si>
    <t>DT-19</t>
  </si>
  <si>
    <t>H2O-66</t>
  </si>
  <si>
    <t>H2O-67</t>
  </si>
  <si>
    <t>H2O-68</t>
  </si>
  <si>
    <t>H2O-69</t>
  </si>
  <si>
    <t>H2O-70</t>
  </si>
  <si>
    <t>MIC-1</t>
  </si>
  <si>
    <t>MIC-10</t>
  </si>
  <si>
    <t>MIC-13</t>
  </si>
  <si>
    <t>MIC-14</t>
  </si>
  <si>
    <t>MIC-15</t>
  </si>
  <si>
    <t>MIC-17C</t>
  </si>
  <si>
    <t>MIC-17D</t>
  </si>
  <si>
    <t>MIC-18C</t>
  </si>
  <si>
    <t>MIC-18D</t>
  </si>
  <si>
    <t>MIC-3A</t>
  </si>
  <si>
    <t>MIC-7</t>
  </si>
  <si>
    <t>MIC-9</t>
  </si>
  <si>
    <t>NCZ-4</t>
  </si>
  <si>
    <t>PEM-12-6</t>
  </si>
  <si>
    <t>PEM-12-8</t>
  </si>
  <si>
    <t>PEM-12-9</t>
  </si>
  <si>
    <t>REV-1</t>
  </si>
  <si>
    <t>REV-3</t>
  </si>
  <si>
    <t>WD-10A</t>
  </si>
  <si>
    <t>WD-4A</t>
  </si>
  <si>
    <t>air</t>
  </si>
  <si>
    <t>QFM</t>
  </si>
  <si>
    <t>IW/Mo</t>
  </si>
  <si>
    <t>AND-4</t>
  </si>
  <si>
    <t>AND-5</t>
  </si>
  <si>
    <t>BAA-1</t>
  </si>
  <si>
    <t>DAC-5</t>
  </si>
  <si>
    <t>AND-3</t>
  </si>
  <si>
    <t>BAS-4</t>
  </si>
  <si>
    <t>DAC-1</t>
  </si>
  <si>
    <t>BAS-1</t>
  </si>
  <si>
    <t>AND-1</t>
  </si>
  <si>
    <t>BAA-3</t>
  </si>
  <si>
    <t>AND-2</t>
  </si>
  <si>
    <t>BAA-2</t>
  </si>
  <si>
    <t>BAS-2</t>
  </si>
  <si>
    <t>BAS-3</t>
  </si>
  <si>
    <t>BAS-5</t>
  </si>
  <si>
    <t>BAS-6</t>
  </si>
  <si>
    <t>BAS-7</t>
  </si>
  <si>
    <t>DAC-2</t>
  </si>
  <si>
    <t>DAC-3</t>
  </si>
  <si>
    <t>DAC-4</t>
  </si>
  <si>
    <t>DAC-6</t>
  </si>
  <si>
    <t>DAC-7</t>
  </si>
  <si>
    <t>KOM-1</t>
  </si>
  <si>
    <t>KOM-2</t>
  </si>
  <si>
    <t>KOM-3</t>
  </si>
  <si>
    <t>KOM-4</t>
  </si>
  <si>
    <t>RHY-1</t>
  </si>
  <si>
    <t>RHY-2</t>
  </si>
  <si>
    <t>RHY-3</t>
  </si>
  <si>
    <t>RHY-4</t>
  </si>
  <si>
    <t>RHY-5</t>
  </si>
  <si>
    <t>RHY-6</t>
  </si>
  <si>
    <t>RHY-7</t>
  </si>
  <si>
    <t>Moore et al. (1995)</t>
  </si>
  <si>
    <t>SiO2</t>
  </si>
  <si>
    <t>TiO2</t>
  </si>
  <si>
    <t>Al2O3</t>
  </si>
  <si>
    <t>FeO</t>
  </si>
  <si>
    <t>MgO</t>
  </si>
  <si>
    <t>CaO</t>
  </si>
  <si>
    <t>Na2O</t>
  </si>
  <si>
    <t>K2O</t>
  </si>
  <si>
    <t>this study</t>
  </si>
  <si>
    <t>Fe2O3</t>
  </si>
  <si>
    <t>Na2O+K2O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</si>
  <si>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</si>
  <si>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t>QFM+3</t>
  </si>
  <si>
    <t>NNO (QFM+1)</t>
  </si>
  <si>
    <t>%Fe3+</t>
  </si>
  <si>
    <t>DYAR ET AL.: ACCURATE PREDICTIONS OF IRON REDOX IN GLASSES USING XAS</t>
  </si>
  <si>
    <t>American Mineralogist March 2016 AM-16-35555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</si>
</sst>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right" vertical="center"/>
    </xf>
    <xf numFmtId="0" fontId="0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" fontId="0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68"/>
  <sheetViews>
    <sheetView tabSelected="1" workbookViewId="0">
      <pane ySplit="1" topLeftCell="A13" activePane="bottomLeft" state="frozen"/>
      <selection pane="bottomLeft" activeCell="A68" sqref="A68"/>
    </sheetView>
  </sheetViews>
  <sheetFormatPr baseColWidth="10" defaultColWidth="8.83203125" defaultRowHeight="14" x14ac:dyDescent="0"/>
  <cols>
    <col min="1" max="1" width="11.6640625" customWidth="1"/>
    <col min="2" max="2" width="18.6640625" customWidth="1"/>
    <col min="3" max="3" width="8.83203125" style="5"/>
    <col min="4" max="5" width="8.83203125" style="4"/>
    <col min="6" max="6" width="16.5" style="4" customWidth="1"/>
    <col min="7" max="8" width="8.83203125" style="4"/>
    <col min="9" max="9" width="7.5" style="6" customWidth="1"/>
    <col min="10" max="13" width="8.83203125" style="8"/>
    <col min="14" max="15" width="0" style="8" hidden="1" customWidth="1"/>
    <col min="16" max="19" width="8.83203125" style="8"/>
    <col min="20" max="20" width="11.83203125" customWidth="1"/>
  </cols>
  <sheetData>
    <row r="1" spans="1:20" ht="16">
      <c r="C1" s="4" t="s">
        <v>27</v>
      </c>
      <c r="D1" s="4" t="s">
        <v>28</v>
      </c>
      <c r="E1" s="4" t="s">
        <v>76</v>
      </c>
      <c r="F1" s="4" t="s">
        <v>77</v>
      </c>
      <c r="G1" s="4" t="s">
        <v>29</v>
      </c>
      <c r="H1" s="4" t="s">
        <v>75</v>
      </c>
      <c r="J1" s="8" t="s">
        <v>64</v>
      </c>
      <c r="K1" s="8" t="s">
        <v>65</v>
      </c>
      <c r="L1" s="8" t="s">
        <v>66</v>
      </c>
      <c r="M1" s="8" t="s">
        <v>67</v>
      </c>
      <c r="N1" s="8" t="s">
        <v>73</v>
      </c>
      <c r="O1" s="8" t="s">
        <v>67</v>
      </c>
      <c r="P1" s="8" t="s">
        <v>68</v>
      </c>
      <c r="Q1" s="8" t="s">
        <v>69</v>
      </c>
      <c r="R1" s="8" t="s">
        <v>70</v>
      </c>
      <c r="S1" s="8" t="s">
        <v>71</v>
      </c>
      <c r="T1" s="8" t="s">
        <v>74</v>
      </c>
    </row>
    <row r="2" spans="1:20">
      <c r="C2" s="4" t="s">
        <v>78</v>
      </c>
      <c r="D2" s="4" t="s">
        <v>78</v>
      </c>
      <c r="E2" s="4" t="s">
        <v>78</v>
      </c>
      <c r="F2" s="4" t="s">
        <v>78</v>
      </c>
      <c r="G2" s="4" t="s">
        <v>78</v>
      </c>
      <c r="H2" s="4" t="s">
        <v>78</v>
      </c>
    </row>
    <row r="3" spans="1:20">
      <c r="A3" s="1" t="s">
        <v>38</v>
      </c>
      <c r="B3" s="1"/>
      <c r="C3" s="9">
        <v>89</v>
      </c>
      <c r="D3" s="9">
        <v>18</v>
      </c>
      <c r="E3" s="9"/>
      <c r="F3" s="9"/>
      <c r="G3" s="9">
        <v>11</v>
      </c>
      <c r="H3" s="9">
        <v>83</v>
      </c>
      <c r="J3" s="8">
        <v>63.727366084362181</v>
      </c>
      <c r="K3" s="8">
        <v>0.78017975797517158</v>
      </c>
      <c r="L3" s="8">
        <v>17.839476173212763</v>
      </c>
      <c r="M3" s="8">
        <v>4.7471579260355599</v>
      </c>
      <c r="P3" s="8">
        <v>1.9504493949379289</v>
      </c>
      <c r="Q3" s="8">
        <v>5.0776542560419218</v>
      </c>
      <c r="R3" s="8">
        <v>4.528891439255788</v>
      </c>
      <c r="S3" s="8">
        <v>1.3488249681787101</v>
      </c>
      <c r="T3" s="7">
        <f>R3+S3</f>
        <v>5.8777164074344981</v>
      </c>
    </row>
    <row r="4" spans="1:20">
      <c r="A4" s="1" t="s">
        <v>40</v>
      </c>
      <c r="B4" s="1"/>
      <c r="C4" s="9">
        <v>93</v>
      </c>
      <c r="D4" s="9">
        <v>13</v>
      </c>
      <c r="E4" s="9"/>
      <c r="F4" s="9"/>
      <c r="G4" s="9">
        <v>17</v>
      </c>
      <c r="H4" s="10">
        <v>83</v>
      </c>
      <c r="J4" s="8">
        <v>60.136968444963102</v>
      </c>
      <c r="K4" s="8">
        <v>0.65394035858935329</v>
      </c>
      <c r="L4" s="8">
        <v>11.719837364093564</v>
      </c>
      <c r="M4" s="8">
        <v>6.0451241965256699</v>
      </c>
      <c r="P4" s="8">
        <v>9.073422475427277</v>
      </c>
      <c r="Q4" s="8">
        <v>8.6848248365223082</v>
      </c>
      <c r="R4" s="8">
        <v>2.912859028544402</v>
      </c>
      <c r="S4" s="8">
        <v>0.77302329533431868</v>
      </c>
      <c r="T4" s="7">
        <f t="shared" ref="T4:T65" si="0">R4+S4</f>
        <v>3.6858823238787206</v>
      </c>
    </row>
    <row r="5" spans="1:20">
      <c r="A5" s="2" t="s">
        <v>34</v>
      </c>
      <c r="B5" s="2"/>
      <c r="C5" s="11">
        <v>10</v>
      </c>
      <c r="D5" s="11">
        <v>9</v>
      </c>
      <c r="E5" s="11"/>
      <c r="F5" s="11"/>
      <c r="G5" s="11">
        <v>12</v>
      </c>
      <c r="H5" s="11">
        <v>78</v>
      </c>
      <c r="J5" s="8">
        <v>59.027691181845299</v>
      </c>
      <c r="K5" s="8">
        <v>0.71608167117153421</v>
      </c>
      <c r="L5" s="8">
        <v>17.063343383601147</v>
      </c>
      <c r="M5" s="8">
        <v>7.9306554556971403</v>
      </c>
      <c r="P5" s="8">
        <v>3.6147410387220593</v>
      </c>
      <c r="Q5" s="8">
        <v>8.1260285176744365</v>
      </c>
      <c r="R5" s="8">
        <v>2.9197398652779016</v>
      </c>
      <c r="S5" s="8">
        <v>0.60171888601049484</v>
      </c>
      <c r="T5" s="7">
        <f t="shared" si="0"/>
        <v>3.5214587512883964</v>
      </c>
    </row>
    <row r="6" spans="1:20">
      <c r="A6" s="3" t="s">
        <v>30</v>
      </c>
      <c r="B6" s="3"/>
      <c r="C6" s="4">
        <v>100</v>
      </c>
      <c r="D6" s="4">
        <v>9</v>
      </c>
      <c r="G6" s="4">
        <v>12</v>
      </c>
      <c r="H6" s="4">
        <v>78</v>
      </c>
      <c r="J6" s="8">
        <v>59.728014016692242</v>
      </c>
      <c r="K6" s="8">
        <v>0.71852494358433505</v>
      </c>
      <c r="L6" s="8">
        <v>17.244598646024041</v>
      </c>
      <c r="M6" s="8">
        <v>6.8722777445068957</v>
      </c>
      <c r="P6" s="8">
        <v>3.7333149166654609</v>
      </c>
      <c r="Q6" s="8">
        <v>7.1649128817737591</v>
      </c>
      <c r="R6" s="8">
        <v>3.2232880576332725</v>
      </c>
      <c r="S6" s="8">
        <v>1.315068793119998</v>
      </c>
      <c r="T6" s="7">
        <f t="shared" si="0"/>
        <v>4.5383568507532708</v>
      </c>
    </row>
    <row r="7" spans="1:20">
      <c r="A7" s="2" t="s">
        <v>31</v>
      </c>
      <c r="B7" s="2"/>
      <c r="C7" s="18">
        <v>86</v>
      </c>
      <c r="D7" s="4">
        <v>8</v>
      </c>
      <c r="G7" s="4">
        <v>15</v>
      </c>
      <c r="H7" s="4">
        <v>77</v>
      </c>
      <c r="J7" s="8">
        <v>59.965407268501906</v>
      </c>
      <c r="K7" s="8">
        <v>0.65646747070081768</v>
      </c>
      <c r="L7" s="8">
        <v>17.782545309278035</v>
      </c>
      <c r="M7" s="8">
        <v>6.3934226597833002</v>
      </c>
      <c r="P7" s="8">
        <v>2.6596586496775778</v>
      </c>
      <c r="Q7" s="8">
        <v>7.9080423496192402</v>
      </c>
      <c r="R7" s="8">
        <v>3.7626266879208154</v>
      </c>
      <c r="S7" s="8">
        <v>0.87182960451830083</v>
      </c>
      <c r="T7" s="7">
        <f t="shared" si="0"/>
        <v>4.6344562924391166</v>
      </c>
    </row>
    <row r="8" spans="1:20">
      <c r="A8" s="2" t="s">
        <v>32</v>
      </c>
      <c r="B8" s="2"/>
      <c r="C8" s="4">
        <v>93</v>
      </c>
      <c r="D8" s="4">
        <v>8</v>
      </c>
      <c r="G8" s="4">
        <v>13</v>
      </c>
      <c r="H8" s="4">
        <v>75</v>
      </c>
      <c r="J8" s="8">
        <v>53.660426238608018</v>
      </c>
      <c r="K8" s="8">
        <v>0.65336144969399113</v>
      </c>
      <c r="L8" s="8">
        <v>17.097122515656498</v>
      </c>
      <c r="M8" s="8">
        <v>7.1356023262612176</v>
      </c>
      <c r="P8" s="8">
        <v>8.3939490063739459</v>
      </c>
      <c r="Q8" s="8">
        <v>9.3307369337080193</v>
      </c>
      <c r="R8" s="8">
        <v>3.2257003197874154</v>
      </c>
      <c r="S8" s="8">
        <v>0.50310120991089158</v>
      </c>
      <c r="T8" s="7">
        <f t="shared" si="0"/>
        <v>3.7288015296983072</v>
      </c>
    </row>
    <row r="9" spans="1:20">
      <c r="A9" s="2" t="s">
        <v>41</v>
      </c>
      <c r="B9" s="2"/>
      <c r="C9" s="4">
        <v>89</v>
      </c>
      <c r="D9" s="4">
        <v>14</v>
      </c>
      <c r="G9" s="4">
        <v>17</v>
      </c>
      <c r="H9" s="4">
        <v>79</v>
      </c>
      <c r="J9" s="8">
        <v>53.97986352775235</v>
      </c>
      <c r="K9" s="8">
        <v>1.7703943611809392</v>
      </c>
      <c r="L9" s="8">
        <v>14.530965352296739</v>
      </c>
      <c r="M9" s="8">
        <v>11.451212698886367</v>
      </c>
      <c r="P9" s="8">
        <v>5.26704582800091</v>
      </c>
      <c r="Q9" s="8">
        <v>9.1061046188192307</v>
      </c>
      <c r="R9" s="8">
        <v>2.844861760228429</v>
      </c>
      <c r="S9" s="8">
        <v>1.0495518528350263</v>
      </c>
      <c r="T9" s="7">
        <f t="shared" si="0"/>
        <v>3.8944136130634552</v>
      </c>
    </row>
    <row r="10" spans="1:20">
      <c r="A10" s="1" t="s">
        <v>39</v>
      </c>
      <c r="B10" s="1"/>
      <c r="C10" s="4">
        <v>89</v>
      </c>
      <c r="D10" s="4">
        <v>11</v>
      </c>
      <c r="G10" s="4">
        <v>12</v>
      </c>
      <c r="H10" s="4">
        <v>81</v>
      </c>
      <c r="J10" s="8">
        <v>56.272102445843132</v>
      </c>
      <c r="K10" s="8">
        <v>2.2781003408438059</v>
      </c>
      <c r="L10" s="8">
        <v>14.086925780217783</v>
      </c>
      <c r="M10" s="8">
        <v>11.872860359911412</v>
      </c>
      <c r="P10" s="8">
        <v>3.3818701962526414</v>
      </c>
      <c r="Q10" s="8">
        <v>6.9327130751825141</v>
      </c>
      <c r="R10" s="8">
        <v>3.16242923321495</v>
      </c>
      <c r="S10" s="8">
        <v>2.012998568533761</v>
      </c>
      <c r="T10" s="7">
        <f t="shared" si="0"/>
        <v>5.175427801748711</v>
      </c>
    </row>
    <row r="11" spans="1:20">
      <c r="A11" s="1" t="s">
        <v>37</v>
      </c>
      <c r="B11" s="1"/>
      <c r="C11" s="4">
        <v>90</v>
      </c>
      <c r="D11" s="4">
        <v>10</v>
      </c>
      <c r="G11" s="4">
        <v>13</v>
      </c>
      <c r="H11" s="4">
        <v>76</v>
      </c>
      <c r="J11" s="8">
        <v>50.753799017102963</v>
      </c>
      <c r="K11" s="8">
        <v>1.0701102202401229</v>
      </c>
      <c r="L11" s="8">
        <v>17.715783890995667</v>
      </c>
      <c r="M11" s="8">
        <v>7.066484626104212</v>
      </c>
      <c r="P11" s="8">
        <v>9.3034072208631073</v>
      </c>
      <c r="Q11" s="8">
        <v>10.733673250343093</v>
      </c>
      <c r="R11" s="8">
        <v>3.0649991139163832</v>
      </c>
      <c r="S11" s="8">
        <v>0.29174266043446806</v>
      </c>
      <c r="T11" s="7">
        <f t="shared" si="0"/>
        <v>3.3567417743508514</v>
      </c>
    </row>
    <row r="12" spans="1:20">
      <c r="A12" s="1" t="s">
        <v>42</v>
      </c>
      <c r="B12" s="1"/>
      <c r="C12" s="4">
        <v>90</v>
      </c>
      <c r="D12" s="4">
        <v>12</v>
      </c>
      <c r="H12" s="4">
        <v>80</v>
      </c>
      <c r="J12" s="8">
        <v>50.697575937135611</v>
      </c>
      <c r="K12" s="8">
        <v>1.5707582288215092</v>
      </c>
      <c r="L12" s="8">
        <v>15.344682973280467</v>
      </c>
      <c r="M12" s="8">
        <v>10.541906710112423</v>
      </c>
      <c r="P12" s="8">
        <v>7.5017246445441037</v>
      </c>
      <c r="Q12" s="8">
        <v>11.550411192809666</v>
      </c>
      <c r="R12" s="8">
        <v>2.6415818749539106</v>
      </c>
      <c r="S12" s="8">
        <v>0.15135843834231349</v>
      </c>
      <c r="T12" s="7">
        <f t="shared" si="0"/>
        <v>2.7929403132962243</v>
      </c>
    </row>
    <row r="13" spans="1:20">
      <c r="A13" s="1" t="s">
        <v>43</v>
      </c>
      <c r="B13" s="1"/>
      <c r="C13" s="4">
        <v>90</v>
      </c>
      <c r="D13" s="4">
        <v>22</v>
      </c>
      <c r="G13" s="4">
        <v>16</v>
      </c>
      <c r="H13" s="4">
        <v>81</v>
      </c>
      <c r="J13" s="8">
        <v>50.278919475994556</v>
      </c>
      <c r="K13" s="8">
        <v>2.6161550741293045</v>
      </c>
      <c r="L13" s="8">
        <v>16.786166112521681</v>
      </c>
      <c r="M13" s="8">
        <v>11.658341441719971</v>
      </c>
      <c r="P13" s="8">
        <v>5.729678033074066</v>
      </c>
      <c r="Q13" s="8">
        <v>8.7586956590625409</v>
      </c>
      <c r="R13" s="8">
        <v>3.0160822130761327</v>
      </c>
      <c r="S13" s="8">
        <v>1.1559619904217551</v>
      </c>
      <c r="T13" s="7">
        <f t="shared" si="0"/>
        <v>4.1720442034978875</v>
      </c>
    </row>
    <row r="14" spans="1:20">
      <c r="A14" s="2" t="s">
        <v>35</v>
      </c>
      <c r="B14" s="2"/>
      <c r="C14" s="4">
        <v>89</v>
      </c>
      <c r="D14" s="4">
        <v>9</v>
      </c>
      <c r="G14" s="4">
        <v>19</v>
      </c>
      <c r="H14" s="4">
        <v>75</v>
      </c>
      <c r="J14" s="8">
        <v>51.031105032687421</v>
      </c>
      <c r="K14" s="8">
        <v>0.81256526590282696</v>
      </c>
      <c r="L14" s="8">
        <v>17.796182490266851</v>
      </c>
      <c r="M14" s="8">
        <v>10.240685736287421</v>
      </c>
      <c r="P14" s="8">
        <v>6.4403321075261086</v>
      </c>
      <c r="Q14" s="8">
        <v>11.373490245974805</v>
      </c>
      <c r="R14" s="8">
        <v>2.0150538479120153</v>
      </c>
      <c r="S14" s="8">
        <v>0.29058527344253987</v>
      </c>
      <c r="T14" s="7">
        <f t="shared" si="0"/>
        <v>2.3056391213545551</v>
      </c>
    </row>
    <row r="15" spans="1:20">
      <c r="A15" s="2" t="s">
        <v>44</v>
      </c>
      <c r="B15" s="2"/>
      <c r="C15" s="4">
        <v>90</v>
      </c>
      <c r="D15" s="4">
        <v>11</v>
      </c>
      <c r="G15" s="4">
        <v>26</v>
      </c>
      <c r="H15" s="4">
        <v>78</v>
      </c>
      <c r="J15" s="8">
        <v>50.466839257472294</v>
      </c>
      <c r="K15" s="8">
        <v>1.0098342404403031</v>
      </c>
      <c r="L15" s="8">
        <v>17.211953063662307</v>
      </c>
      <c r="M15" s="8">
        <v>10.138496701466547</v>
      </c>
      <c r="P15" s="8">
        <v>7.1534070825278633</v>
      </c>
      <c r="Q15" s="8">
        <v>10.677842779188925</v>
      </c>
      <c r="R15" s="8">
        <v>2.5279036124024996</v>
      </c>
      <c r="S15" s="8">
        <v>0.81372326283927821</v>
      </c>
      <c r="T15" s="7">
        <f t="shared" si="0"/>
        <v>3.3416268752417779</v>
      </c>
    </row>
    <row r="16" spans="1:20">
      <c r="A16" s="2" t="s">
        <v>45</v>
      </c>
      <c r="B16" s="2"/>
      <c r="C16" s="4">
        <v>90</v>
      </c>
      <c r="D16" s="4">
        <v>17</v>
      </c>
      <c r="H16" s="4">
        <v>79</v>
      </c>
      <c r="J16" s="8">
        <v>50.610267236264185</v>
      </c>
      <c r="K16" s="8">
        <v>2.7786221930317048</v>
      </c>
      <c r="L16" s="8">
        <v>13.696394349722652</v>
      </c>
      <c r="M16" s="8">
        <v>11.239993820518416</v>
      </c>
      <c r="P16" s="8">
        <v>7.3326118403721621</v>
      </c>
      <c r="Q16" s="8">
        <v>11.57028995541765</v>
      </c>
      <c r="R16" s="8">
        <v>2.2489224773392409</v>
      </c>
      <c r="S16" s="8">
        <v>0.52289812733399166</v>
      </c>
      <c r="T16" s="7">
        <f t="shared" si="0"/>
        <v>2.7718206046732323</v>
      </c>
    </row>
    <row r="17" spans="1:20">
      <c r="A17" s="2" t="s">
        <v>46</v>
      </c>
      <c r="B17" s="2"/>
      <c r="C17" s="4">
        <v>90</v>
      </c>
      <c r="D17" s="4">
        <v>20</v>
      </c>
      <c r="H17" s="4">
        <v>85</v>
      </c>
      <c r="J17" s="8">
        <v>48.210356109333468</v>
      </c>
      <c r="K17" s="8">
        <v>0.98044890197699541</v>
      </c>
      <c r="L17" s="8">
        <v>15.578243664745592</v>
      </c>
      <c r="M17" s="8">
        <v>10.239083910609779</v>
      </c>
      <c r="P17" s="8">
        <v>9.750019636326785</v>
      </c>
      <c r="Q17" s="8">
        <v>13.375629221208776</v>
      </c>
      <c r="R17" s="8">
        <v>1.8358437353454664</v>
      </c>
      <c r="S17" s="8">
        <v>3.0374820453142104E-2</v>
      </c>
      <c r="T17" s="7">
        <f t="shared" si="0"/>
        <v>1.8662185557986084</v>
      </c>
    </row>
    <row r="18" spans="1:20">
      <c r="A18" s="2" t="s">
        <v>36</v>
      </c>
      <c r="B18" s="2"/>
      <c r="C18" s="4"/>
      <c r="G18" s="4">
        <v>9</v>
      </c>
      <c r="H18" s="4">
        <v>89</v>
      </c>
      <c r="J18" s="8">
        <v>67.940268159870215</v>
      </c>
      <c r="K18" s="8">
        <v>0.58269423515174346</v>
      </c>
      <c r="L18" s="8">
        <v>16.780654142958674</v>
      </c>
      <c r="M18" s="8">
        <v>3.6067776596148722</v>
      </c>
      <c r="P18" s="8">
        <v>1.1418927350151102</v>
      </c>
      <c r="Q18" s="8">
        <v>3.7440009338204079</v>
      </c>
      <c r="R18" s="8">
        <v>4.5862957043621542</v>
      </c>
      <c r="S18" s="8">
        <v>1.6174164292068167</v>
      </c>
      <c r="T18" s="7">
        <f t="shared" si="0"/>
        <v>6.2037121335689704</v>
      </c>
    </row>
    <row r="19" spans="1:20">
      <c r="A19" s="2" t="s">
        <v>47</v>
      </c>
      <c r="B19" s="2"/>
      <c r="C19" s="4">
        <v>100</v>
      </c>
      <c r="G19" s="4">
        <v>11</v>
      </c>
      <c r="H19" s="4">
        <v>85</v>
      </c>
      <c r="J19" s="8">
        <v>65.656077121043026</v>
      </c>
      <c r="K19" s="8">
        <v>0.43059582550691511</v>
      </c>
      <c r="L19" s="8">
        <v>17.512527948741464</v>
      </c>
      <c r="M19" s="8">
        <v>3.1965026384635586</v>
      </c>
      <c r="P19" s="8">
        <v>2.1431928587730544</v>
      </c>
      <c r="Q19" s="8">
        <v>5.2254940193348007</v>
      </c>
      <c r="R19" s="8">
        <v>4.6983674116979675</v>
      </c>
      <c r="S19" s="8">
        <v>1.1372421764391989</v>
      </c>
      <c r="T19" s="7">
        <f t="shared" si="0"/>
        <v>5.8356095881371663</v>
      </c>
    </row>
    <row r="20" spans="1:20">
      <c r="A20" s="2" t="s">
        <v>48</v>
      </c>
      <c r="B20" s="2"/>
      <c r="C20" s="4">
        <v>100</v>
      </c>
      <c r="G20" s="4">
        <v>14</v>
      </c>
      <c r="H20" s="4">
        <v>82</v>
      </c>
      <c r="J20" s="8">
        <v>65.011203050389184</v>
      </c>
      <c r="K20" s="8">
        <v>0.60342591986194161</v>
      </c>
      <c r="L20" s="8">
        <v>17.131851679689412</v>
      </c>
      <c r="M20" s="8">
        <v>4.2947645880779115</v>
      </c>
      <c r="P20" s="8">
        <v>1.1206481368864631</v>
      </c>
      <c r="Q20" s="8">
        <v>3.6580566751614683</v>
      </c>
      <c r="R20" s="8">
        <v>4.0858246174512454</v>
      </c>
      <c r="S20" s="8">
        <v>4.094225332482349</v>
      </c>
      <c r="T20" s="7">
        <f t="shared" si="0"/>
        <v>8.1800499499335935</v>
      </c>
    </row>
    <row r="21" spans="1:20">
      <c r="A21" s="2" t="s">
        <v>49</v>
      </c>
      <c r="B21" s="2"/>
      <c r="C21" s="4">
        <v>100</v>
      </c>
      <c r="G21" s="4">
        <v>12</v>
      </c>
      <c r="H21" s="4">
        <v>84</v>
      </c>
      <c r="J21" s="8">
        <v>72.853390085906824</v>
      </c>
      <c r="K21" s="8">
        <v>0.5474324704656709</v>
      </c>
      <c r="L21" s="8">
        <v>13.510812857148647</v>
      </c>
      <c r="M21" s="8">
        <v>3.8034081194633655</v>
      </c>
      <c r="P21" s="8">
        <v>0.49807380509581539</v>
      </c>
      <c r="Q21" s="8">
        <v>2.3758545368029842</v>
      </c>
      <c r="R21" s="8">
        <v>4.8726958785658292</v>
      </c>
      <c r="S21" s="8">
        <v>1.5383322465508473</v>
      </c>
      <c r="T21" s="7">
        <f t="shared" si="0"/>
        <v>6.4110281251166761</v>
      </c>
    </row>
    <row r="22" spans="1:20">
      <c r="A22" s="2" t="s">
        <v>33</v>
      </c>
      <c r="B22" s="2"/>
      <c r="C22" s="4">
        <v>90</v>
      </c>
      <c r="G22" s="4">
        <v>8</v>
      </c>
      <c r="H22" s="4">
        <v>79</v>
      </c>
      <c r="J22" s="8">
        <v>67.649939459960962</v>
      </c>
      <c r="K22" s="8">
        <v>0.6012916812385426</v>
      </c>
      <c r="L22" s="8">
        <v>15.115547802211978</v>
      </c>
      <c r="M22" s="8">
        <v>5.3355742988818031</v>
      </c>
      <c r="P22" s="8">
        <v>1.5124798443461804</v>
      </c>
      <c r="Q22" s="8">
        <v>5.0405597197985488</v>
      </c>
      <c r="R22" s="8">
        <v>3.8272335300484297</v>
      </c>
      <c r="S22" s="8">
        <v>0.91737366351355965</v>
      </c>
      <c r="T22" s="7">
        <f t="shared" si="0"/>
        <v>4.7446071935619898</v>
      </c>
    </row>
    <row r="23" spans="1:20">
      <c r="A23" s="2" t="s">
        <v>50</v>
      </c>
      <c r="B23" s="2"/>
      <c r="C23" s="4"/>
      <c r="G23" s="4">
        <v>18</v>
      </c>
      <c r="H23" s="4">
        <v>81</v>
      </c>
      <c r="J23" s="8">
        <v>67.726270198192367</v>
      </c>
      <c r="K23" s="8">
        <v>0.5022784553475208</v>
      </c>
      <c r="L23" s="8">
        <v>16.336008809636034</v>
      </c>
      <c r="M23" s="8">
        <v>3.6371671787013007</v>
      </c>
      <c r="P23" s="8">
        <v>1.5116189703792056</v>
      </c>
      <c r="Q23" s="8">
        <v>3.8380938023467448</v>
      </c>
      <c r="R23" s="8">
        <v>4.3358438061794669</v>
      </c>
      <c r="S23" s="8">
        <v>2.1127187792173556</v>
      </c>
      <c r="T23" s="7">
        <f t="shared" si="0"/>
        <v>6.4485625853968225</v>
      </c>
    </row>
    <row r="24" spans="1:20">
      <c r="A24" s="2" t="s">
        <v>51</v>
      </c>
      <c r="B24" s="2"/>
      <c r="C24" s="4"/>
      <c r="G24" s="4">
        <v>18</v>
      </c>
      <c r="J24" s="8">
        <v>72.958780049379442</v>
      </c>
      <c r="K24" s="8">
        <v>0.38049505146707474</v>
      </c>
      <c r="L24" s="8">
        <v>14.027889849268057</v>
      </c>
      <c r="M24" s="8">
        <v>2.3223657553089194</v>
      </c>
      <c r="P24" s="8">
        <v>0.53177621650820084</v>
      </c>
      <c r="Q24" s="8">
        <v>2.2140911809693926</v>
      </c>
      <c r="R24" s="8">
        <v>4.755664578078469</v>
      </c>
      <c r="S24" s="8">
        <v>2.8089373190204183</v>
      </c>
      <c r="T24" s="7">
        <f t="shared" si="0"/>
        <v>7.5646018970988873</v>
      </c>
    </row>
    <row r="25" spans="1:20">
      <c r="A25" s="2" t="s">
        <v>52</v>
      </c>
      <c r="B25" s="2"/>
      <c r="C25" s="4"/>
      <c r="H25" s="4">
        <v>64</v>
      </c>
      <c r="J25" s="8">
        <v>43.449264902324209</v>
      </c>
      <c r="K25" s="8">
        <v>2.2338953677287512E-2</v>
      </c>
      <c r="L25" s="8">
        <v>4.5997936435505649</v>
      </c>
      <c r="M25" s="8">
        <v>11.672190287375185</v>
      </c>
      <c r="P25" s="8">
        <v>34.10244360235005</v>
      </c>
      <c r="Q25" s="8">
        <v>5.8116015833479988</v>
      </c>
      <c r="R25" s="8">
        <v>0.29392195349241723</v>
      </c>
      <c r="S25" s="8">
        <v>4.8445073882311451E-2</v>
      </c>
      <c r="T25" s="7">
        <f t="shared" si="0"/>
        <v>0.34236702737472868</v>
      </c>
    </row>
    <row r="26" spans="1:20">
      <c r="A26" s="2" t="s">
        <v>53</v>
      </c>
      <c r="B26" s="2"/>
      <c r="C26" s="4"/>
      <c r="D26" s="4">
        <v>13</v>
      </c>
      <c r="H26" s="4">
        <v>71</v>
      </c>
      <c r="J26" s="8">
        <v>45.903735460329649</v>
      </c>
      <c r="K26" s="8">
        <v>0.28832098305661596</v>
      </c>
      <c r="L26" s="8">
        <v>7.4002385651198104</v>
      </c>
      <c r="M26" s="8">
        <v>11.774680365828102</v>
      </c>
      <c r="P26" s="8">
        <v>26.070286783750852</v>
      </c>
      <c r="Q26" s="8">
        <v>7.6719712356439302</v>
      </c>
      <c r="R26" s="8">
        <v>0.82526281589423156</v>
      </c>
      <c r="S26" s="8">
        <v>6.5503790376801541E-2</v>
      </c>
      <c r="T26" s="7">
        <f t="shared" si="0"/>
        <v>0.8907666062710331</v>
      </c>
    </row>
    <row r="27" spans="1:20">
      <c r="A27" s="2" t="s">
        <v>54</v>
      </c>
      <c r="B27" s="2"/>
      <c r="C27" s="4">
        <v>90</v>
      </c>
      <c r="D27" s="4">
        <v>21</v>
      </c>
      <c r="J27" s="8">
        <v>49.501540317237691</v>
      </c>
      <c r="K27" s="8">
        <v>0.6895076292640413</v>
      </c>
      <c r="L27" s="8">
        <v>12.436674646355115</v>
      </c>
      <c r="M27" s="8">
        <v>11.305550599306509</v>
      </c>
      <c r="P27" s="8">
        <v>12.426459718514165</v>
      </c>
      <c r="Q27" s="8">
        <v>11.72148324508135</v>
      </c>
      <c r="R27" s="8">
        <v>1.7412476444962184</v>
      </c>
      <c r="S27" s="8">
        <v>0.17753619974490284</v>
      </c>
      <c r="T27" s="7">
        <f t="shared" si="0"/>
        <v>1.9187838442411211</v>
      </c>
    </row>
    <row r="28" spans="1:20">
      <c r="A28" s="2" t="s">
        <v>55</v>
      </c>
      <c r="B28" s="2"/>
      <c r="C28" s="4">
        <v>85</v>
      </c>
      <c r="D28" s="4">
        <v>11</v>
      </c>
      <c r="J28" s="8">
        <v>50.305312921714773</v>
      </c>
      <c r="K28" s="8">
        <v>0.71088960360421272</v>
      </c>
      <c r="L28" s="8">
        <v>14.30171653917642</v>
      </c>
      <c r="M28" s="8">
        <v>12.304691890729611</v>
      </c>
      <c r="P28" s="8">
        <v>6.8669961014823615</v>
      </c>
      <c r="Q28" s="8">
        <v>13.390354327242388</v>
      </c>
      <c r="R28" s="8">
        <v>1.7465528238375747</v>
      </c>
      <c r="S28" s="8">
        <v>0.37348579221265393</v>
      </c>
      <c r="T28" s="7">
        <f t="shared" si="0"/>
        <v>2.1200386160502287</v>
      </c>
    </row>
    <row r="29" spans="1:20">
      <c r="A29" s="2" t="s">
        <v>56</v>
      </c>
      <c r="B29" s="2"/>
      <c r="C29" s="4"/>
      <c r="H29" s="4">
        <v>68</v>
      </c>
      <c r="J29" s="8">
        <v>77.48570535149625</v>
      </c>
      <c r="K29" s="8">
        <v>0</v>
      </c>
      <c r="L29" s="8">
        <v>12.589721082586191</v>
      </c>
      <c r="M29" s="8">
        <v>0.66796045330499865</v>
      </c>
      <c r="P29" s="8">
        <v>1.997311647158042E-2</v>
      </c>
      <c r="Q29" s="8">
        <v>0.4401735100532691</v>
      </c>
      <c r="R29" s="8">
        <v>4.1385149093304197</v>
      </c>
      <c r="S29" s="8">
        <v>4.6579515767573065</v>
      </c>
      <c r="T29" s="7">
        <f t="shared" si="0"/>
        <v>8.7964664860877271</v>
      </c>
    </row>
    <row r="30" spans="1:20">
      <c r="A30" s="1" t="s">
        <v>57</v>
      </c>
      <c r="B30" s="1"/>
      <c r="C30" s="4"/>
      <c r="G30" s="4">
        <v>11</v>
      </c>
      <c r="J30" s="8">
        <v>77.469631089801368</v>
      </c>
      <c r="K30" s="8">
        <v>0.25010715372357217</v>
      </c>
      <c r="L30" s="8">
        <v>12.195903072249443</v>
      </c>
      <c r="M30" s="8">
        <v>2.113173571374888</v>
      </c>
      <c r="P30" s="8">
        <v>0.25010715372357217</v>
      </c>
      <c r="Q30" s="8">
        <v>1.8098658657688182</v>
      </c>
      <c r="R30" s="8">
        <v>4.4694749620095218</v>
      </c>
      <c r="S30" s="8">
        <v>1.4417371313488183</v>
      </c>
      <c r="T30" s="7">
        <f t="shared" si="0"/>
        <v>5.9112120933583405</v>
      </c>
    </row>
    <row r="31" spans="1:20">
      <c r="A31" s="1" t="s">
        <v>58</v>
      </c>
      <c r="B31" s="1"/>
      <c r="C31" s="4"/>
      <c r="G31" s="4">
        <v>16</v>
      </c>
      <c r="H31" s="4">
        <v>71</v>
      </c>
      <c r="J31" s="8">
        <v>78.020347244969372</v>
      </c>
      <c r="K31" s="8">
        <v>0.38335469361718444</v>
      </c>
      <c r="L31" s="8">
        <v>12.413024979324431</v>
      </c>
      <c r="M31" s="8">
        <v>1.5419120824680805</v>
      </c>
      <c r="P31" s="8">
        <v>0.18784379987242036</v>
      </c>
      <c r="Q31" s="8">
        <v>0.8742034374809714</v>
      </c>
      <c r="R31" s="8">
        <v>2.8873759030650348</v>
      </c>
      <c r="S31" s="8">
        <v>3.6919378592025107</v>
      </c>
      <c r="T31" s="7">
        <f t="shared" si="0"/>
        <v>6.5793137622675459</v>
      </c>
    </row>
    <row r="32" spans="1:20">
      <c r="A32" s="2" t="s">
        <v>59</v>
      </c>
      <c r="B32" s="2"/>
      <c r="C32" s="4"/>
      <c r="G32" s="4">
        <v>12</v>
      </c>
      <c r="J32" s="8">
        <v>74.285243878003286</v>
      </c>
      <c r="K32" s="8">
        <v>0.44540052328006952</v>
      </c>
      <c r="L32" s="8">
        <v>13.790608654765924</v>
      </c>
      <c r="M32" s="8">
        <v>2.4575904903263988</v>
      </c>
      <c r="P32" s="8">
        <v>0.37817025561515327</v>
      </c>
      <c r="Q32" s="8">
        <v>1.8693157958180804</v>
      </c>
      <c r="R32" s="8">
        <v>5.2214421634570147</v>
      </c>
      <c r="S32" s="8">
        <v>1.5522282387340933</v>
      </c>
      <c r="T32" s="7">
        <f t="shared" si="0"/>
        <v>6.7736704021911081</v>
      </c>
    </row>
    <row r="33" spans="1:20">
      <c r="A33" s="2" t="s">
        <v>60</v>
      </c>
      <c r="B33" s="2"/>
      <c r="C33" s="4"/>
      <c r="G33" s="4">
        <v>30</v>
      </c>
      <c r="J33" s="8">
        <v>73.373913405903608</v>
      </c>
      <c r="K33" s="8">
        <v>0.19500610144615982</v>
      </c>
      <c r="L33" s="8">
        <v>12.454580861480473</v>
      </c>
      <c r="M33" s="8">
        <v>3.3958342174903922</v>
      </c>
      <c r="P33" s="8">
        <v>4.0148315003621142E-2</v>
      </c>
      <c r="Q33" s="8">
        <v>0.21691539273897414</v>
      </c>
      <c r="R33" s="8">
        <v>5.5994115151993444</v>
      </c>
      <c r="S33" s="8">
        <v>4.7241901907374224</v>
      </c>
      <c r="T33" s="7">
        <f t="shared" si="0"/>
        <v>10.323601705936767</v>
      </c>
    </row>
    <row r="34" spans="1:20">
      <c r="A34" s="2" t="s">
        <v>61</v>
      </c>
      <c r="B34" s="2"/>
      <c r="C34" s="4"/>
      <c r="G34" s="4">
        <v>28</v>
      </c>
      <c r="J34" s="8">
        <v>75.05958166928724</v>
      </c>
      <c r="K34" s="8">
        <v>0.39492212505438556</v>
      </c>
      <c r="L34" s="8">
        <v>13.003176636049954</v>
      </c>
      <c r="M34" s="8">
        <v>2.9700681775529434</v>
      </c>
      <c r="P34" s="8">
        <v>0.60457214205856558</v>
      </c>
      <c r="Q34" s="8">
        <v>2.8301113137533926</v>
      </c>
      <c r="R34" s="8">
        <v>4.0343127799014589</v>
      </c>
      <c r="S34" s="8">
        <v>1.1032551563420558</v>
      </c>
      <c r="T34" s="7">
        <f t="shared" si="0"/>
        <v>5.1375679362435145</v>
      </c>
    </row>
    <row r="35" spans="1:20">
      <c r="A35" s="2" t="s">
        <v>62</v>
      </c>
      <c r="B35" s="2"/>
      <c r="C35" s="4"/>
      <c r="G35" s="4">
        <v>16</v>
      </c>
      <c r="J35" s="8">
        <v>75.269352362370057</v>
      </c>
      <c r="K35" s="8">
        <v>0.20211705128953023</v>
      </c>
      <c r="L35" s="8">
        <v>13.517780882673581</v>
      </c>
      <c r="M35" s="8">
        <v>1.99187829143855</v>
      </c>
      <c r="P35" s="8">
        <v>0.5004803174788367</v>
      </c>
      <c r="Q35" s="8">
        <v>1.6016124051144949</v>
      </c>
      <c r="R35" s="8">
        <v>4.2042733073097809</v>
      </c>
      <c r="S35" s="8">
        <v>2.712505382325169</v>
      </c>
      <c r="T35" s="7">
        <f t="shared" si="0"/>
        <v>6.9167786896349499</v>
      </c>
    </row>
    <row r="36" spans="1:20">
      <c r="A36" s="2"/>
      <c r="B36" s="2"/>
      <c r="T36" s="7"/>
    </row>
    <row r="37" spans="1:20">
      <c r="A37" s="2"/>
      <c r="B37" s="2"/>
      <c r="T37" s="7"/>
    </row>
    <row r="38" spans="1:20">
      <c r="A38" s="1">
        <v>15081</v>
      </c>
      <c r="B38" s="5" t="s">
        <v>72</v>
      </c>
      <c r="G38" s="13">
        <v>0</v>
      </c>
      <c r="J38" s="8">
        <v>38.41571428571428</v>
      </c>
      <c r="K38" s="8">
        <v>9.3957142857142859</v>
      </c>
      <c r="L38" s="8">
        <v>6.0528571428571425</v>
      </c>
      <c r="M38" s="8">
        <v>22.54</v>
      </c>
      <c r="P38" s="8">
        <v>13.758571428571427</v>
      </c>
      <c r="Q38" s="8">
        <v>7.82</v>
      </c>
      <c r="R38" s="8">
        <v>0.26571428571428574</v>
      </c>
      <c r="S38" s="8">
        <v>4.7142857142857146E-2</v>
      </c>
      <c r="T38" s="7">
        <f t="shared" si="0"/>
        <v>0.31285714285714289</v>
      </c>
    </row>
    <row r="39" spans="1:20">
      <c r="A39" s="2" t="s">
        <v>0</v>
      </c>
      <c r="B39" s="5" t="s">
        <v>63</v>
      </c>
      <c r="C39" s="14">
        <v>83.360125547272915</v>
      </c>
      <c r="I39" s="12"/>
      <c r="J39" s="8">
        <v>73.099999999999994</v>
      </c>
      <c r="K39" s="8">
        <v>0.24</v>
      </c>
      <c r="L39" s="8">
        <v>9.9</v>
      </c>
      <c r="M39" s="8">
        <f t="shared" ref="M39:M45" si="1">O39+(0.9001*N39)</f>
        <v>5.5655150000000004</v>
      </c>
      <c r="N39" s="8">
        <v>5.15</v>
      </c>
      <c r="O39" s="8">
        <v>0.93</v>
      </c>
      <c r="P39" s="8">
        <v>0.01</v>
      </c>
      <c r="Q39" s="8">
        <v>0.13</v>
      </c>
      <c r="R39" s="8">
        <v>4.76</v>
      </c>
      <c r="S39" s="8">
        <v>4.5199999999999996</v>
      </c>
      <c r="T39" s="7">
        <f t="shared" si="0"/>
        <v>9.2799999999999994</v>
      </c>
    </row>
    <row r="40" spans="1:20">
      <c r="A40" s="2" t="s">
        <v>1</v>
      </c>
      <c r="B40" s="5" t="s">
        <v>63</v>
      </c>
      <c r="C40" s="14">
        <v>70.904184005629062</v>
      </c>
      <c r="I40" s="12"/>
      <c r="J40" s="8">
        <v>74.7</v>
      </c>
      <c r="K40" s="8">
        <v>0.26</v>
      </c>
      <c r="L40" s="8">
        <v>10.1</v>
      </c>
      <c r="M40" s="8">
        <f t="shared" si="1"/>
        <v>5.4794309999999999</v>
      </c>
      <c r="N40" s="8">
        <v>4.3099999999999996</v>
      </c>
      <c r="O40" s="8">
        <v>1.6</v>
      </c>
      <c r="P40" s="8">
        <v>0.02</v>
      </c>
      <c r="Q40" s="8">
        <v>0.27</v>
      </c>
      <c r="R40" s="8">
        <v>3.76</v>
      </c>
      <c r="S40" s="8">
        <v>3.62</v>
      </c>
      <c r="T40" s="7">
        <f t="shared" si="0"/>
        <v>7.38</v>
      </c>
    </row>
    <row r="41" spans="1:20">
      <c r="A41" s="2" t="s">
        <v>2</v>
      </c>
      <c r="B41" s="5" t="s">
        <v>63</v>
      </c>
      <c r="E41" s="14">
        <v>53.585062563829432</v>
      </c>
      <c r="F41" s="14"/>
      <c r="I41" s="12"/>
      <c r="J41" s="8">
        <v>69.7</v>
      </c>
      <c r="K41" s="8">
        <v>0.22</v>
      </c>
      <c r="L41" s="8">
        <v>8.9</v>
      </c>
      <c r="M41" s="8">
        <f t="shared" si="1"/>
        <v>5.1353049999999998</v>
      </c>
      <c r="N41" s="8">
        <v>3.05</v>
      </c>
      <c r="O41" s="8">
        <v>2.39</v>
      </c>
      <c r="P41" s="8">
        <v>0.03</v>
      </c>
      <c r="Q41" s="8">
        <v>0.17</v>
      </c>
      <c r="R41" s="8">
        <v>5.33</v>
      </c>
      <c r="S41" s="8">
        <v>4.18</v>
      </c>
      <c r="T41" s="7">
        <f t="shared" si="0"/>
        <v>9.51</v>
      </c>
    </row>
    <row r="42" spans="1:20">
      <c r="A42" s="2" t="s">
        <v>3</v>
      </c>
      <c r="B42" s="5" t="s">
        <v>63</v>
      </c>
      <c r="E42" s="14">
        <v>59.868601518705262</v>
      </c>
      <c r="F42" s="14"/>
      <c r="I42" s="12"/>
      <c r="J42" s="8">
        <v>70.599999999999994</v>
      </c>
      <c r="K42" s="8">
        <v>0.21</v>
      </c>
      <c r="L42" s="8">
        <v>9</v>
      </c>
      <c r="M42" s="8">
        <f t="shared" si="1"/>
        <v>5.1673430000000007</v>
      </c>
      <c r="N42" s="8">
        <v>3.43</v>
      </c>
      <c r="O42" s="8">
        <v>2.08</v>
      </c>
      <c r="P42" s="8">
        <v>0.02</v>
      </c>
      <c r="Q42" s="8">
        <v>0.21</v>
      </c>
      <c r="R42" s="8">
        <v>5.34</v>
      </c>
      <c r="S42" s="8">
        <v>4.18</v>
      </c>
      <c r="T42" s="7">
        <f t="shared" si="0"/>
        <v>9.52</v>
      </c>
    </row>
    <row r="43" spans="1:20">
      <c r="A43" s="2" t="s">
        <v>4</v>
      </c>
      <c r="B43" s="5" t="s">
        <v>63</v>
      </c>
      <c r="E43" s="14">
        <v>61.060288546788108</v>
      </c>
      <c r="F43" s="14"/>
      <c r="I43" s="12"/>
      <c r="J43" s="8">
        <v>68.7</v>
      </c>
      <c r="K43" s="8">
        <v>0.2</v>
      </c>
      <c r="L43" s="8">
        <v>9</v>
      </c>
      <c r="M43" s="8">
        <f t="shared" si="1"/>
        <v>4.9923380000000002</v>
      </c>
      <c r="N43" s="8">
        <v>3.38</v>
      </c>
      <c r="O43" s="8">
        <v>1.95</v>
      </c>
      <c r="P43" s="8">
        <v>0</v>
      </c>
      <c r="Q43" s="8">
        <v>0.2</v>
      </c>
      <c r="R43" s="8">
        <v>5.38</v>
      </c>
      <c r="S43" s="8">
        <v>4.2300000000000004</v>
      </c>
      <c r="T43" s="7">
        <f t="shared" si="0"/>
        <v>9.61</v>
      </c>
    </row>
    <row r="44" spans="1:20">
      <c r="A44" s="2" t="s">
        <v>5</v>
      </c>
      <c r="B44" s="5" t="s">
        <v>63</v>
      </c>
      <c r="E44" s="14">
        <v>61.219669002600483</v>
      </c>
      <c r="F44" s="14"/>
      <c r="I44" s="12"/>
      <c r="J44" s="8">
        <v>68.900000000000006</v>
      </c>
      <c r="K44" s="8">
        <v>0.2</v>
      </c>
      <c r="L44" s="8">
        <v>8.9</v>
      </c>
      <c r="M44" s="8">
        <f t="shared" si="1"/>
        <v>5.1413489999999999</v>
      </c>
      <c r="N44" s="8">
        <v>3.49</v>
      </c>
      <c r="O44" s="8">
        <v>2</v>
      </c>
      <c r="P44" s="8">
        <v>0.03</v>
      </c>
      <c r="Q44" s="8">
        <v>0.2</v>
      </c>
      <c r="R44" s="8">
        <v>5.29</v>
      </c>
      <c r="S44" s="8">
        <v>4.16</v>
      </c>
      <c r="T44" s="7">
        <f t="shared" si="0"/>
        <v>9.4499999999999993</v>
      </c>
    </row>
    <row r="45" spans="1:20">
      <c r="A45" s="1" t="s">
        <v>6</v>
      </c>
      <c r="B45" s="5" t="s">
        <v>63</v>
      </c>
      <c r="E45" s="14">
        <v>57.872363616545869</v>
      </c>
      <c r="F45" s="14"/>
      <c r="I45" s="12"/>
      <c r="J45" s="8">
        <v>69.3</v>
      </c>
      <c r="K45" s="8">
        <v>0.18</v>
      </c>
      <c r="L45" s="8">
        <v>8.3699999999999992</v>
      </c>
      <c r="M45" s="8">
        <f t="shared" si="1"/>
        <v>5.1123279999999998</v>
      </c>
      <c r="N45" s="8">
        <v>3.28</v>
      </c>
      <c r="O45" s="8">
        <v>2.16</v>
      </c>
      <c r="P45" s="8">
        <v>0.02</v>
      </c>
      <c r="Q45" s="8">
        <v>0.21</v>
      </c>
      <c r="R45" s="8">
        <v>5.21</v>
      </c>
      <c r="S45" s="8">
        <v>4.1100000000000003</v>
      </c>
      <c r="T45" s="7">
        <f t="shared" si="0"/>
        <v>9.32</v>
      </c>
    </row>
    <row r="46" spans="1:20">
      <c r="A46" s="1" t="s">
        <v>7</v>
      </c>
      <c r="B46" s="5" t="s">
        <v>72</v>
      </c>
      <c r="D46" s="14">
        <v>47.091792858065446</v>
      </c>
      <c r="E46" s="14"/>
      <c r="F46" s="14"/>
      <c r="G46" s="15"/>
      <c r="H46" s="15"/>
      <c r="I46" s="12"/>
      <c r="J46" s="8">
        <v>68.454888888888888</v>
      </c>
      <c r="L46" s="8">
        <v>17.177888888888887</v>
      </c>
      <c r="M46" s="8">
        <v>2.3430000000000004</v>
      </c>
      <c r="N46" s="8">
        <v>1.22</v>
      </c>
      <c r="O46" s="8">
        <v>1.24</v>
      </c>
      <c r="S46" s="8">
        <v>10.687555555555557</v>
      </c>
      <c r="T46" s="7">
        <f t="shared" si="0"/>
        <v>10.687555555555557</v>
      </c>
    </row>
    <row r="47" spans="1:20">
      <c r="A47" s="3" t="s">
        <v>16</v>
      </c>
      <c r="B47" s="5" t="s">
        <v>72</v>
      </c>
      <c r="D47" s="15"/>
      <c r="E47" s="15"/>
      <c r="F47" s="15"/>
      <c r="G47" s="14">
        <v>5.5484587614551515</v>
      </c>
      <c r="H47" s="15"/>
      <c r="I47" s="12"/>
      <c r="J47" s="8">
        <v>71.586777777777769</v>
      </c>
      <c r="L47" s="8">
        <v>16.119555555555554</v>
      </c>
      <c r="M47" s="8">
        <v>1.6340999999999997</v>
      </c>
      <c r="N47" s="8">
        <v>0.1</v>
      </c>
      <c r="O47" s="8">
        <v>1.54</v>
      </c>
      <c r="S47" s="8">
        <v>10.577555555555556</v>
      </c>
      <c r="T47" s="7">
        <f t="shared" si="0"/>
        <v>10.577555555555556</v>
      </c>
    </row>
    <row r="48" spans="1:20">
      <c r="A48" s="3" t="s">
        <v>17</v>
      </c>
      <c r="B48" s="5" t="s">
        <v>72</v>
      </c>
      <c r="D48" s="15"/>
      <c r="E48" s="15"/>
      <c r="F48" s="15"/>
      <c r="G48" s="15"/>
      <c r="H48" s="14">
        <v>76.543593867348406</v>
      </c>
      <c r="I48" s="12"/>
      <c r="J48" s="8">
        <v>67.634750000000011</v>
      </c>
      <c r="L48" s="8">
        <v>17.199000000000002</v>
      </c>
      <c r="M48" s="8">
        <v>2.3842499999999998</v>
      </c>
      <c r="N48" s="8">
        <v>2.02</v>
      </c>
      <c r="O48" s="8">
        <v>0.56000000000000005</v>
      </c>
      <c r="S48" s="8">
        <v>11.733499999999999</v>
      </c>
      <c r="T48" s="7">
        <f t="shared" si="0"/>
        <v>11.733499999999999</v>
      </c>
    </row>
    <row r="49" spans="1:20">
      <c r="A49" s="2" t="s">
        <v>18</v>
      </c>
      <c r="B49" s="5" t="s">
        <v>72</v>
      </c>
      <c r="D49" s="14">
        <v>11.444609920953146</v>
      </c>
      <c r="E49" s="14"/>
      <c r="F49" s="14"/>
      <c r="G49" s="15"/>
      <c r="H49" s="15"/>
      <c r="I49" s="12"/>
      <c r="J49" s="8">
        <v>71.845999999999989</v>
      </c>
      <c r="L49" s="8">
        <v>12.618571428571428</v>
      </c>
      <c r="M49" s="8">
        <v>1.8238750000000001</v>
      </c>
      <c r="N49" s="8">
        <v>0.22</v>
      </c>
      <c r="O49" s="8">
        <v>1.54</v>
      </c>
      <c r="S49" s="8">
        <v>12.300857142857144</v>
      </c>
      <c r="T49" s="7">
        <f t="shared" si="0"/>
        <v>12.300857142857144</v>
      </c>
    </row>
    <row r="50" spans="1:20">
      <c r="A50" s="3" t="s">
        <v>8</v>
      </c>
      <c r="B50" s="5" t="s">
        <v>72</v>
      </c>
      <c r="D50" s="14">
        <v>41.675592421337178</v>
      </c>
      <c r="E50" s="14"/>
      <c r="F50" s="14"/>
      <c r="G50" s="15"/>
      <c r="H50" s="15"/>
      <c r="I50" s="12"/>
      <c r="J50" s="8">
        <v>68.087444444444429</v>
      </c>
      <c r="L50" s="8">
        <v>17.516555555555559</v>
      </c>
      <c r="M50" s="8">
        <v>2.3623333333333338</v>
      </c>
      <c r="N50" s="8">
        <v>1.0900000000000001</v>
      </c>
      <c r="O50" s="8">
        <v>1.38</v>
      </c>
      <c r="S50" s="8">
        <v>11.186777777777777</v>
      </c>
      <c r="T50" s="7">
        <f t="shared" si="0"/>
        <v>11.186777777777777</v>
      </c>
    </row>
    <row r="51" spans="1:20">
      <c r="A51" s="3" t="s">
        <v>9</v>
      </c>
      <c r="B51" s="5" t="s">
        <v>72</v>
      </c>
      <c r="D51" s="14">
        <v>42.328780428751003</v>
      </c>
      <c r="E51" s="14"/>
      <c r="F51" s="14"/>
      <c r="G51" s="15"/>
      <c r="H51" s="15"/>
      <c r="I51" s="12"/>
      <c r="J51" s="8">
        <v>70.566111111111113</v>
      </c>
      <c r="L51" s="8">
        <v>16.676666666666666</v>
      </c>
      <c r="M51" s="8">
        <v>1.8346</v>
      </c>
      <c r="N51" s="8">
        <v>0.86</v>
      </c>
      <c r="O51" s="8">
        <v>1.06</v>
      </c>
      <c r="S51" s="8">
        <v>10.921111111111109</v>
      </c>
      <c r="T51" s="7">
        <f t="shared" si="0"/>
        <v>10.921111111111109</v>
      </c>
    </row>
    <row r="52" spans="1:20">
      <c r="A52" s="3" t="s">
        <v>10</v>
      </c>
      <c r="B52" s="5" t="s">
        <v>72</v>
      </c>
      <c r="D52" s="15"/>
      <c r="E52" s="15"/>
      <c r="F52" s="15"/>
      <c r="G52" s="15"/>
      <c r="H52" s="14">
        <v>91.085202426485651</v>
      </c>
      <c r="I52" s="12"/>
      <c r="J52" s="8">
        <v>69.911999999999992</v>
      </c>
      <c r="L52" s="8">
        <v>13.801000000000002</v>
      </c>
      <c r="M52" s="8">
        <v>1.8971666666666664</v>
      </c>
      <c r="N52" s="8">
        <v>1.92</v>
      </c>
      <c r="O52" s="8">
        <v>0.17</v>
      </c>
      <c r="S52" s="8">
        <v>14.399666666666667</v>
      </c>
      <c r="T52" s="7">
        <f t="shared" si="0"/>
        <v>14.399666666666667</v>
      </c>
    </row>
    <row r="53" spans="1:20">
      <c r="A53" s="3" t="s">
        <v>11</v>
      </c>
      <c r="B53" s="5" t="s">
        <v>72</v>
      </c>
      <c r="D53" s="15"/>
      <c r="E53" s="15"/>
      <c r="F53" s="15"/>
      <c r="G53" s="15"/>
      <c r="H53" s="14">
        <v>81.777791952609221</v>
      </c>
      <c r="I53" s="12"/>
      <c r="J53" s="8">
        <v>71.787833333333325</v>
      </c>
      <c r="L53" s="8">
        <v>12.219166666666666</v>
      </c>
      <c r="M53" s="8">
        <v>2.7805</v>
      </c>
      <c r="N53" s="8">
        <v>2.5299999999999998</v>
      </c>
      <c r="O53" s="8">
        <v>0.51</v>
      </c>
      <c r="S53" s="8">
        <v>13.730500000000001</v>
      </c>
      <c r="T53" s="7">
        <f t="shared" si="0"/>
        <v>13.730500000000001</v>
      </c>
    </row>
    <row r="54" spans="1:20">
      <c r="A54" s="3" t="s">
        <v>12</v>
      </c>
      <c r="B54" s="5" t="s">
        <v>72</v>
      </c>
      <c r="D54" s="15"/>
      <c r="E54" s="15"/>
      <c r="F54" s="15"/>
      <c r="G54" s="15"/>
      <c r="H54" s="14">
        <v>100.00000000000001</v>
      </c>
      <c r="I54" s="12"/>
      <c r="J54" s="8">
        <v>73.163499999999999</v>
      </c>
      <c r="L54" s="8">
        <v>9.8778333333333332</v>
      </c>
      <c r="M54" s="8">
        <v>1.8776666666666666</v>
      </c>
      <c r="N54" s="8">
        <v>2.09</v>
      </c>
      <c r="O54" s="8">
        <v>0</v>
      </c>
      <c r="S54" s="8">
        <v>15.648166666666667</v>
      </c>
      <c r="T54" s="7">
        <f t="shared" si="0"/>
        <v>15.648166666666667</v>
      </c>
    </row>
    <row r="55" spans="1:20">
      <c r="A55" s="3" t="s">
        <v>13</v>
      </c>
      <c r="B55" s="5" t="s">
        <v>72</v>
      </c>
      <c r="D55" s="15"/>
      <c r="E55" s="15"/>
      <c r="F55" s="15"/>
      <c r="G55" s="15"/>
      <c r="H55" s="14">
        <v>83.038749764445001</v>
      </c>
      <c r="I55" s="12"/>
      <c r="J55" s="8">
        <v>71.06</v>
      </c>
      <c r="L55" s="8">
        <v>7.3275000000000006</v>
      </c>
      <c r="M55" s="8">
        <v>1.9863333333333333</v>
      </c>
      <c r="N55" s="8">
        <v>1.84</v>
      </c>
      <c r="O55" s="8">
        <v>0.34</v>
      </c>
      <c r="S55" s="8">
        <v>19.194666666666667</v>
      </c>
      <c r="T55" s="7">
        <f t="shared" si="0"/>
        <v>19.194666666666667</v>
      </c>
    </row>
    <row r="56" spans="1:20">
      <c r="A56" s="3" t="s">
        <v>14</v>
      </c>
      <c r="B56" s="5" t="s">
        <v>72</v>
      </c>
      <c r="D56" s="14">
        <v>80.279857647614065</v>
      </c>
      <c r="E56" s="14"/>
      <c r="F56" s="14"/>
      <c r="G56" s="15"/>
      <c r="H56" s="15"/>
      <c r="I56" s="12"/>
      <c r="J56" s="8">
        <v>74.890166666666673</v>
      </c>
      <c r="L56" s="8">
        <v>8.9366666666666656</v>
      </c>
      <c r="M56" s="8">
        <v>1.6118333333333332</v>
      </c>
      <c r="N56" s="8">
        <v>1.44</v>
      </c>
      <c r="O56" s="8">
        <v>0.32</v>
      </c>
      <c r="S56" s="8">
        <v>14.841333333333333</v>
      </c>
      <c r="T56" s="7">
        <f t="shared" si="0"/>
        <v>14.841333333333333</v>
      </c>
    </row>
    <row r="57" spans="1:20">
      <c r="A57" s="3" t="s">
        <v>15</v>
      </c>
      <c r="B57" s="5" t="s">
        <v>72</v>
      </c>
      <c r="D57" s="14">
        <v>73.546135046342059</v>
      </c>
      <c r="E57" s="14"/>
      <c r="F57" s="14"/>
      <c r="G57" s="15"/>
      <c r="H57" s="15"/>
      <c r="I57" s="12"/>
      <c r="J57" s="8">
        <v>72.616500000000002</v>
      </c>
      <c r="L57" s="8">
        <v>7.2148333333333339</v>
      </c>
      <c r="M57" s="8">
        <v>1.5410000000000001</v>
      </c>
      <c r="N57" s="8">
        <v>1.26</v>
      </c>
      <c r="O57" s="8">
        <v>0.41</v>
      </c>
      <c r="S57" s="8">
        <v>18.202166666666667</v>
      </c>
      <c r="T57" s="7">
        <f t="shared" si="0"/>
        <v>18.202166666666667</v>
      </c>
    </row>
    <row r="58" spans="1:20">
      <c r="A58" s="1" t="s">
        <v>19</v>
      </c>
      <c r="B58" s="5" t="s">
        <v>63</v>
      </c>
      <c r="C58" s="17">
        <v>29.086665665330266</v>
      </c>
      <c r="D58" s="16"/>
      <c r="I58" s="12"/>
      <c r="J58" s="8">
        <v>71.8</v>
      </c>
      <c r="K58" s="8">
        <v>0.24</v>
      </c>
      <c r="L58" s="8">
        <v>9.6999999999999993</v>
      </c>
      <c r="M58" s="8">
        <f>O58+(0.9001*N58)</f>
        <v>5.5901800000000001</v>
      </c>
      <c r="N58" s="8">
        <v>1.8</v>
      </c>
      <c r="O58" s="8">
        <v>3.97</v>
      </c>
      <c r="P58" s="8">
        <v>0.01</v>
      </c>
      <c r="Q58" s="8">
        <v>0.2</v>
      </c>
      <c r="R58" s="8">
        <v>5.3</v>
      </c>
      <c r="S58" s="8">
        <v>4.47</v>
      </c>
      <c r="T58" s="7">
        <f t="shared" si="0"/>
        <v>9.77</v>
      </c>
    </row>
    <row r="59" spans="1:20">
      <c r="A59" s="1" t="s">
        <v>20</v>
      </c>
      <c r="B59" s="5" t="s">
        <v>63</v>
      </c>
      <c r="E59" s="14">
        <v>28.550175310242789</v>
      </c>
      <c r="F59" s="14"/>
      <c r="I59" s="12"/>
      <c r="J59" s="8">
        <v>59.6</v>
      </c>
      <c r="K59" s="8">
        <v>0.47</v>
      </c>
      <c r="L59" s="8">
        <v>15.7</v>
      </c>
      <c r="M59" s="8">
        <f t="shared" ref="M59:M65" si="2">O59+(0.9001*N59)</f>
        <v>3.9551249999999998</v>
      </c>
      <c r="N59" s="8">
        <v>1.25</v>
      </c>
      <c r="O59" s="8">
        <v>2.83</v>
      </c>
      <c r="P59" s="8">
        <v>2.37</v>
      </c>
      <c r="Q59" s="8">
        <v>5.39</v>
      </c>
      <c r="R59" s="8">
        <v>4.2</v>
      </c>
      <c r="S59" s="8">
        <v>1.57</v>
      </c>
      <c r="T59" s="7">
        <f t="shared" si="0"/>
        <v>5.7700000000000005</v>
      </c>
    </row>
    <row r="60" spans="1:20">
      <c r="A60" s="2" t="s">
        <v>21</v>
      </c>
      <c r="B60" s="5" t="s">
        <v>63</v>
      </c>
      <c r="E60" s="14">
        <v>24.666567998600705</v>
      </c>
      <c r="F60" s="14"/>
      <c r="I60" s="12"/>
      <c r="J60" s="8">
        <v>59</v>
      </c>
      <c r="K60" s="8">
        <v>0.44</v>
      </c>
      <c r="L60" s="8">
        <v>15.4</v>
      </c>
      <c r="M60" s="8">
        <f t="shared" si="2"/>
        <v>3.5530970000000002</v>
      </c>
      <c r="N60" s="8">
        <v>0.97</v>
      </c>
      <c r="O60" s="8">
        <v>2.68</v>
      </c>
      <c r="P60" s="8">
        <v>2.29</v>
      </c>
      <c r="Q60" s="8">
        <v>5.09</v>
      </c>
      <c r="R60" s="8">
        <v>4.2</v>
      </c>
      <c r="S60" s="8">
        <v>1.63</v>
      </c>
      <c r="T60" s="7">
        <f t="shared" si="0"/>
        <v>5.83</v>
      </c>
    </row>
    <row r="61" spans="1:20">
      <c r="A61" s="1" t="s">
        <v>22</v>
      </c>
      <c r="B61" s="5" t="s">
        <v>63</v>
      </c>
      <c r="E61" s="14">
        <v>24.947067734543168</v>
      </c>
      <c r="F61" s="14"/>
      <c r="I61" s="12"/>
      <c r="J61" s="8">
        <v>60.1</v>
      </c>
      <c r="K61" s="8">
        <v>0.59</v>
      </c>
      <c r="L61" s="8">
        <v>15.6</v>
      </c>
      <c r="M61" s="8">
        <f t="shared" si="2"/>
        <v>3.5130970000000001</v>
      </c>
      <c r="N61" s="8">
        <v>0.97</v>
      </c>
      <c r="O61" s="8">
        <v>2.64</v>
      </c>
      <c r="P61" s="8">
        <v>2.33</v>
      </c>
      <c r="Q61" s="8">
        <v>5.38</v>
      </c>
      <c r="R61" s="8">
        <v>4.5999999999999996</v>
      </c>
      <c r="S61" s="8">
        <v>1.66</v>
      </c>
      <c r="T61" s="7">
        <f t="shared" si="0"/>
        <v>6.26</v>
      </c>
    </row>
    <row r="62" spans="1:20">
      <c r="A62" s="1" t="s">
        <v>23</v>
      </c>
      <c r="B62" s="5" t="s">
        <v>63</v>
      </c>
      <c r="F62" s="14">
        <v>28.166262528566303</v>
      </c>
      <c r="I62" s="12"/>
      <c r="J62" s="8">
        <v>70</v>
      </c>
      <c r="K62" s="8">
        <v>0.21</v>
      </c>
      <c r="L62" s="8">
        <v>8.8000000000000007</v>
      </c>
      <c r="M62" s="8">
        <f t="shared" si="2"/>
        <v>4.9071530000000001</v>
      </c>
      <c r="N62" s="8">
        <v>1.53</v>
      </c>
      <c r="O62" s="8">
        <v>3.53</v>
      </c>
      <c r="P62" s="8">
        <v>0.02</v>
      </c>
      <c r="Q62" s="8">
        <v>0.15</v>
      </c>
      <c r="R62" s="8">
        <v>5.23</v>
      </c>
      <c r="S62" s="8">
        <v>4.16</v>
      </c>
      <c r="T62" s="7">
        <f t="shared" si="0"/>
        <v>9.39</v>
      </c>
    </row>
    <row r="63" spans="1:20">
      <c r="A63" s="2" t="s">
        <v>24</v>
      </c>
      <c r="B63" s="5" t="s">
        <v>63</v>
      </c>
      <c r="F63" s="14">
        <v>51.465189682866047</v>
      </c>
      <c r="I63" s="12"/>
      <c r="J63" s="8">
        <v>69.400000000000006</v>
      </c>
      <c r="K63" s="8">
        <v>0.18</v>
      </c>
      <c r="L63" s="8">
        <v>8.6999999999999993</v>
      </c>
      <c r="M63" s="8">
        <f t="shared" si="2"/>
        <v>5.0142860000000002</v>
      </c>
      <c r="N63" s="8">
        <v>2.86</v>
      </c>
      <c r="O63" s="8">
        <v>2.44</v>
      </c>
      <c r="P63" s="8">
        <v>0.03</v>
      </c>
      <c r="Q63" s="8">
        <v>0.18</v>
      </c>
      <c r="R63" s="8">
        <v>5.04</v>
      </c>
      <c r="S63" s="8">
        <v>4.07</v>
      </c>
      <c r="T63" s="7">
        <f t="shared" si="0"/>
        <v>9.11</v>
      </c>
    </row>
    <row r="64" spans="1:20">
      <c r="A64" s="2" t="s">
        <v>26</v>
      </c>
      <c r="B64" s="5" t="s">
        <v>63</v>
      </c>
      <c r="C64" s="14">
        <v>75.884052466665764</v>
      </c>
      <c r="I64" s="12"/>
      <c r="J64" s="8">
        <v>63.6</v>
      </c>
      <c r="K64" s="8">
        <v>0.61</v>
      </c>
      <c r="L64" s="8">
        <v>16.600000000000001</v>
      </c>
      <c r="M64" s="8">
        <f t="shared" si="2"/>
        <v>3.8003200000000001</v>
      </c>
      <c r="N64" s="8">
        <v>3.2</v>
      </c>
      <c r="O64" s="8">
        <v>0.92</v>
      </c>
      <c r="P64" s="8">
        <v>2.5099999999999998</v>
      </c>
      <c r="Q64" s="8">
        <v>5.32</v>
      </c>
      <c r="R64" s="8">
        <v>5.6</v>
      </c>
      <c r="S64" s="8">
        <v>1.57</v>
      </c>
      <c r="T64" s="7">
        <f t="shared" si="0"/>
        <v>7.17</v>
      </c>
    </row>
    <row r="65" spans="1:20">
      <c r="A65" s="1" t="s">
        <v>25</v>
      </c>
      <c r="B65" s="5" t="s">
        <v>63</v>
      </c>
      <c r="C65" s="14">
        <v>60.340577563951584</v>
      </c>
      <c r="I65" s="12"/>
      <c r="J65" s="8">
        <v>62.5</v>
      </c>
      <c r="K65" s="8">
        <v>0.68</v>
      </c>
      <c r="L65" s="8">
        <v>16.100000000000001</v>
      </c>
      <c r="M65" s="8">
        <f t="shared" si="2"/>
        <v>3.8712589999999998</v>
      </c>
      <c r="N65" s="8">
        <v>2.59</v>
      </c>
      <c r="O65" s="8">
        <v>1.54</v>
      </c>
      <c r="P65" s="8">
        <v>2.71</v>
      </c>
      <c r="Q65" s="8">
        <v>4.84</v>
      </c>
      <c r="R65" s="8">
        <v>5.0999999999999996</v>
      </c>
      <c r="S65" s="8">
        <v>1.81</v>
      </c>
      <c r="T65" s="7">
        <f t="shared" si="0"/>
        <v>6.91</v>
      </c>
    </row>
    <row r="67" spans="1:20">
      <c r="A67" t="s">
        <v>80</v>
      </c>
    </row>
    <row r="68" spans="1:20">
      <c r="A68" t="s">
        <v>79</v>
      </c>
    </row>
  </sheetData>
  <sortState ref="A3:E14">
    <sortCondition ref="A3:A14"/>
  </sortState>
  <pageMargins left="0.7" right="0.7" top="0.75" bottom="0.75" header="0.3" footer="0.3"/>
  <pageSetup orientation="portrait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3" sqref="A33"/>
    </sheetView>
  </sheetViews>
  <sheetFormatPr baseColWidth="10" defaultColWidth="8.83203125" defaultRowHeight="14" x14ac:dyDescent="0"/>
  <sheetData>
    <row r="1" spans="1:1">
      <c r="A1" t="s">
        <v>80</v>
      </c>
    </row>
    <row r="2" spans="1:1">
      <c r="A2" t="s">
        <v>79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compositions</vt:lpstr>
      <vt:lpstr>Sheet2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American Mineralogist March 2016 AM-16-35555 </dc:title>
  <dc:subject/>
  <dc:creator>DYAR ET AL.: ACCURATE PREDICTIONS OF IRON REDOX IN GLASSES USING XAS</dc:creator>
  <cp:keywords/>
  <dc:description>American Mineralogist March 2016 AM-16-35555
DYAR ET AL.: ACCURATE PREDICTIONS OF IRON REDOX IN GLASSES USING XAS
</dc:description>
  <cp:lastModifiedBy>Editorial Assistant</cp:lastModifiedBy>
  <dcterms:created xsi:type="dcterms:W3CDTF">2014-11-26T18:56:34Z</dcterms:created>
  <dcterms:modified xsi:type="dcterms:W3CDTF">2016-01-11T21:51:08Z</dcterms:modified>
  <cp:category/>
</cp:coreProperties>
</file>